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07"/>
  <workbookPr showInkAnnotation="0"/>
  <mc:AlternateContent xmlns:mc="http://schemas.openxmlformats.org/markup-compatibility/2006">
    <mc:Choice Requires="x15">
      <x15ac:absPath xmlns:x15ac="http://schemas.microsoft.com/office/spreadsheetml/2010/11/ac" url="/Users/PeteriMac/Desktop/Coparison KY and Indiana Opioids/"/>
    </mc:Choice>
  </mc:AlternateContent>
  <bookViews>
    <workbookView xWindow="8280" yWindow="460" windowWidth="29080" windowHeight="26880" tabRatio="500"/>
  </bookViews>
  <sheets>
    <sheet name="OpioidsRx IN 2013" sheetId="1" r:id="rId1"/>
  </sheets>
  <definedNames>
    <definedName name="_xlnm.Print_Titles" localSheetId="0">'OpioidsRx IN 2013'!$2:$2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77" i="1" l="1"/>
  <c r="H77" i="1"/>
  <c r="G77" i="1"/>
  <c r="F77" i="1"/>
  <c r="I76" i="1"/>
  <c r="H76" i="1"/>
  <c r="G76" i="1"/>
  <c r="F76" i="1"/>
  <c r="I75" i="1"/>
  <c r="H75" i="1"/>
  <c r="G75" i="1"/>
  <c r="F75" i="1"/>
  <c r="I74" i="1"/>
  <c r="H74" i="1"/>
  <c r="G74" i="1"/>
  <c r="F74" i="1"/>
  <c r="I73" i="1"/>
  <c r="H73" i="1"/>
  <c r="G73" i="1"/>
  <c r="F73" i="1"/>
  <c r="I72" i="1"/>
  <c r="H72" i="1"/>
  <c r="G72" i="1"/>
  <c r="F72" i="1"/>
  <c r="I71" i="1"/>
  <c r="H71" i="1"/>
  <c r="G71" i="1"/>
  <c r="F71" i="1"/>
  <c r="I70" i="1"/>
  <c r="H70" i="1"/>
  <c r="G70" i="1"/>
  <c r="F70" i="1"/>
  <c r="I69" i="1"/>
  <c r="H69" i="1"/>
  <c r="G69" i="1"/>
  <c r="F69" i="1"/>
  <c r="I68" i="1"/>
  <c r="H68" i="1"/>
  <c r="G68" i="1"/>
  <c r="F68" i="1"/>
  <c r="I67" i="1"/>
  <c r="H67" i="1"/>
  <c r="G67" i="1"/>
  <c r="F67" i="1"/>
  <c r="I66" i="1"/>
  <c r="H66" i="1"/>
  <c r="G66" i="1"/>
  <c r="F66" i="1"/>
  <c r="I65" i="1"/>
  <c r="H65" i="1"/>
  <c r="G65" i="1"/>
  <c r="F65" i="1"/>
  <c r="I64" i="1"/>
  <c r="H64" i="1"/>
  <c r="G64" i="1"/>
  <c r="F64" i="1"/>
  <c r="I63" i="1"/>
  <c r="H63" i="1"/>
  <c r="G63" i="1"/>
  <c r="F63" i="1"/>
  <c r="I62" i="1"/>
  <c r="H62" i="1"/>
  <c r="G62" i="1"/>
  <c r="F62" i="1"/>
  <c r="I61" i="1"/>
  <c r="H61" i="1"/>
  <c r="G61" i="1"/>
  <c r="F61" i="1"/>
  <c r="I60" i="1"/>
  <c r="H60" i="1"/>
  <c r="G60" i="1"/>
  <c r="F60" i="1"/>
  <c r="I59" i="1"/>
  <c r="H59" i="1"/>
  <c r="G59" i="1"/>
  <c r="F59" i="1"/>
  <c r="I58" i="1"/>
  <c r="H58" i="1"/>
  <c r="G58" i="1"/>
  <c r="F58" i="1"/>
  <c r="I57" i="1"/>
  <c r="H57" i="1"/>
  <c r="G57" i="1"/>
  <c r="F57" i="1"/>
  <c r="I56" i="1"/>
  <c r="H56" i="1"/>
  <c r="G56" i="1"/>
  <c r="F56" i="1"/>
  <c r="I55" i="1"/>
  <c r="H55" i="1"/>
  <c r="G55" i="1"/>
  <c r="F55" i="1"/>
  <c r="I54" i="1"/>
  <c r="H54" i="1"/>
  <c r="G54" i="1"/>
  <c r="F54" i="1"/>
  <c r="I53" i="1"/>
  <c r="H53" i="1"/>
  <c r="G53" i="1"/>
  <c r="F53" i="1"/>
  <c r="I52" i="1"/>
  <c r="H52" i="1"/>
  <c r="G52" i="1"/>
  <c r="F52" i="1"/>
  <c r="I51" i="1"/>
  <c r="H51" i="1"/>
  <c r="G51" i="1"/>
  <c r="F51" i="1"/>
  <c r="I50" i="1"/>
  <c r="H50" i="1"/>
  <c r="G50" i="1"/>
  <c r="F50" i="1"/>
  <c r="I49" i="1"/>
  <c r="H49" i="1"/>
  <c r="G49" i="1"/>
  <c r="F49" i="1"/>
  <c r="I48" i="1"/>
  <c r="H48" i="1"/>
  <c r="G48" i="1"/>
  <c r="F48" i="1"/>
  <c r="I47" i="1"/>
  <c r="H47" i="1"/>
  <c r="G47" i="1"/>
  <c r="F47" i="1"/>
  <c r="I46" i="1"/>
  <c r="H46" i="1"/>
  <c r="G46" i="1"/>
  <c r="F46" i="1"/>
  <c r="I45" i="1"/>
  <c r="H45" i="1"/>
  <c r="G45" i="1"/>
  <c r="F45" i="1"/>
  <c r="I44" i="1"/>
  <c r="H44" i="1"/>
  <c r="G44" i="1"/>
  <c r="F44" i="1"/>
  <c r="I43" i="1"/>
  <c r="H43" i="1"/>
  <c r="G43" i="1"/>
  <c r="F43" i="1"/>
  <c r="I42" i="1"/>
  <c r="H42" i="1"/>
  <c r="G42" i="1"/>
  <c r="F42" i="1"/>
  <c r="I41" i="1"/>
  <c r="H41" i="1"/>
  <c r="G41" i="1"/>
  <c r="F41" i="1"/>
  <c r="I40" i="1"/>
  <c r="H40" i="1"/>
  <c r="G40" i="1"/>
  <c r="F40" i="1"/>
  <c r="I39" i="1"/>
  <c r="H39" i="1"/>
  <c r="G39" i="1"/>
  <c r="F39" i="1"/>
  <c r="I38" i="1"/>
  <c r="H38" i="1"/>
  <c r="G38" i="1"/>
  <c r="F38" i="1"/>
  <c r="I37" i="1"/>
  <c r="H37" i="1"/>
  <c r="G37" i="1"/>
  <c r="F37" i="1"/>
  <c r="I36" i="1"/>
  <c r="H36" i="1"/>
  <c r="G36" i="1"/>
  <c r="F36" i="1"/>
  <c r="I35" i="1"/>
  <c r="H35" i="1"/>
  <c r="G35" i="1"/>
  <c r="F35" i="1"/>
  <c r="I34" i="1"/>
  <c r="H34" i="1"/>
  <c r="G34" i="1"/>
  <c r="F34" i="1"/>
  <c r="I33" i="1"/>
  <c r="H33" i="1"/>
  <c r="G33" i="1"/>
  <c r="F33" i="1"/>
  <c r="I32" i="1"/>
  <c r="H32" i="1"/>
  <c r="G32" i="1"/>
  <c r="F32" i="1"/>
  <c r="I31" i="1"/>
  <c r="H31" i="1"/>
  <c r="G31" i="1"/>
  <c r="F31" i="1"/>
  <c r="I30" i="1"/>
  <c r="H30" i="1"/>
  <c r="G30" i="1"/>
  <c r="F30" i="1"/>
  <c r="I29" i="1"/>
  <c r="H29" i="1"/>
  <c r="G29" i="1"/>
  <c r="F29" i="1"/>
  <c r="I28" i="1"/>
  <c r="H28" i="1"/>
  <c r="G28" i="1"/>
  <c r="F28" i="1"/>
  <c r="I27" i="1"/>
  <c r="H27" i="1"/>
  <c r="G27" i="1"/>
  <c r="F27" i="1"/>
  <c r="I26" i="1"/>
  <c r="H26" i="1"/>
  <c r="G26" i="1"/>
  <c r="F26" i="1"/>
  <c r="I25" i="1"/>
  <c r="H25" i="1"/>
  <c r="G25" i="1"/>
  <c r="F25" i="1"/>
  <c r="I24" i="1"/>
  <c r="H24" i="1"/>
  <c r="G24" i="1"/>
  <c r="F24" i="1"/>
  <c r="I23" i="1"/>
  <c r="H23" i="1"/>
  <c r="G23" i="1"/>
  <c r="F23" i="1"/>
  <c r="I22" i="1"/>
  <c r="H22" i="1"/>
  <c r="G22" i="1"/>
  <c r="F22" i="1"/>
  <c r="I21" i="1"/>
  <c r="H21" i="1"/>
  <c r="G21" i="1"/>
  <c r="F21" i="1"/>
  <c r="I20" i="1"/>
  <c r="H20" i="1"/>
  <c r="G20" i="1"/>
  <c r="F20" i="1"/>
  <c r="I19" i="1"/>
  <c r="H19" i="1"/>
  <c r="G19" i="1"/>
  <c r="F19" i="1"/>
  <c r="I18" i="1"/>
  <c r="H18" i="1"/>
  <c r="G18" i="1"/>
  <c r="F18" i="1"/>
  <c r="I17" i="1"/>
  <c r="H17" i="1"/>
  <c r="G17" i="1"/>
  <c r="F17" i="1"/>
  <c r="I16" i="1"/>
  <c r="H16" i="1"/>
  <c r="G16" i="1"/>
  <c r="F16" i="1"/>
  <c r="I15" i="1"/>
  <c r="H15" i="1"/>
  <c r="G15" i="1"/>
  <c r="F15" i="1"/>
  <c r="I14" i="1"/>
  <c r="H14" i="1"/>
  <c r="G14" i="1"/>
  <c r="F14" i="1"/>
  <c r="I13" i="1"/>
  <c r="H13" i="1"/>
  <c r="G13" i="1"/>
  <c r="F13" i="1"/>
  <c r="I12" i="1"/>
  <c r="H12" i="1"/>
  <c r="G12" i="1"/>
  <c r="F12" i="1"/>
  <c r="I11" i="1"/>
  <c r="H11" i="1"/>
  <c r="G11" i="1"/>
  <c r="F11" i="1"/>
  <c r="I10" i="1"/>
  <c r="H10" i="1"/>
  <c r="G10" i="1"/>
  <c r="F10" i="1"/>
  <c r="I9" i="1"/>
  <c r="H9" i="1"/>
  <c r="G9" i="1"/>
  <c r="F9" i="1"/>
  <c r="I8" i="1"/>
  <c r="H8" i="1"/>
  <c r="G8" i="1"/>
  <c r="F8" i="1"/>
  <c r="I7" i="1"/>
  <c r="H7" i="1"/>
  <c r="G7" i="1"/>
  <c r="F7" i="1"/>
  <c r="I6" i="1"/>
  <c r="H6" i="1"/>
  <c r="G6" i="1"/>
  <c r="F6" i="1"/>
  <c r="I5" i="1"/>
  <c r="H5" i="1"/>
  <c r="G5" i="1"/>
  <c r="F5" i="1"/>
  <c r="I4" i="1"/>
  <c r="H4" i="1"/>
  <c r="G4" i="1"/>
  <c r="F4" i="1"/>
  <c r="I3" i="1"/>
  <c r="H3" i="1"/>
  <c r="G3" i="1"/>
  <c r="F3" i="1"/>
</calcChain>
</file>

<file path=xl/sharedStrings.xml><?xml version="1.0" encoding="utf-8"?>
<sst xmlns="http://schemas.openxmlformats.org/spreadsheetml/2006/main" count="90" uniqueCount="90">
  <si>
    <t>Prescription of Opioids to Medicare Part-D Patients  in Indiana by Specialty, 2013</t>
  </si>
  <si>
    <t>Specialty</t>
  </si>
  <si>
    <t>Prescribers in Specialty</t>
  </si>
  <si>
    <t>Line Entries in Specialty</t>
  </si>
  <si>
    <t>Rx Written</t>
  </si>
  <si>
    <t>Total Drug Cost</t>
  </si>
  <si>
    <t>Rx per Provider</t>
  </si>
  <si>
    <t>Cost per Provider</t>
  </si>
  <si>
    <t>Cost per Rx</t>
  </si>
  <si>
    <t>Drugs per Prescriber</t>
  </si>
  <si>
    <t>Interventional Pain Management</t>
  </si>
  <si>
    <t>Pain Management</t>
  </si>
  <si>
    <t>Anesthesiology</t>
  </si>
  <si>
    <t>Physical Medicine and Rehab.</t>
  </si>
  <si>
    <t>Rheumatology</t>
  </si>
  <si>
    <t>Geriatric Medicine</t>
  </si>
  <si>
    <t>Internal Medicine</t>
  </si>
  <si>
    <t>Neuropsychiatry</t>
  </si>
  <si>
    <t>Family Practice</t>
  </si>
  <si>
    <t>General Practice</t>
  </si>
  <si>
    <t>Certified Clinical Nurse Specialist</t>
  </si>
  <si>
    <t>Nurse Practitioner</t>
  </si>
  <si>
    <t>Osteopathic Manipulative Med.</t>
  </si>
  <si>
    <t>Orthopedic Surgery</t>
  </si>
  <si>
    <t>Neurology</t>
  </si>
  <si>
    <t>Maxillofacial Surgery</t>
  </si>
  <si>
    <t>Preventive Medicine</t>
  </si>
  <si>
    <t>Neurosurgery</t>
  </si>
  <si>
    <t>Hematology/Oncology</t>
  </si>
  <si>
    <t>Pediatric Medicine</t>
  </si>
  <si>
    <t>Hand Surgery</t>
  </si>
  <si>
    <t>Medical Oncology</t>
  </si>
  <si>
    <t>Hematology</t>
  </si>
  <si>
    <t>Plastic and Reconstructive Surg.</t>
  </si>
  <si>
    <t>Oral Surgery (dentists only)</t>
  </si>
  <si>
    <t>Dermatology</t>
  </si>
  <si>
    <t>Pulmonary Disease</t>
  </si>
  <si>
    <t>Psychiatry</t>
  </si>
  <si>
    <t>Registered Nurse</t>
  </si>
  <si>
    <t>Infectious Disease</t>
  </si>
  <si>
    <t>Oral &amp; Maxillofacial Surgery</t>
  </si>
  <si>
    <t>Sports Medicine</t>
  </si>
  <si>
    <t>Urology</t>
  </si>
  <si>
    <t>Vascular Surgery</t>
  </si>
  <si>
    <t>Hospice and Palliative Care</t>
  </si>
  <si>
    <t>Emergency Medicine</t>
  </si>
  <si>
    <t>General Surgery</t>
  </si>
  <si>
    <t>Physician Assistant</t>
  </si>
  <si>
    <t>Critical Care (Intensivists)</t>
  </si>
  <si>
    <t>Cardiology</t>
  </si>
  <si>
    <t>Podiatry</t>
  </si>
  <si>
    <t>Gynecological/Oncology</t>
  </si>
  <si>
    <t>Nephrology</t>
  </si>
  <si>
    <t>Colorectal Surgery (formerly proctology)</t>
  </si>
  <si>
    <t>Allergy/Immunology</t>
  </si>
  <si>
    <t>Endocrinology</t>
  </si>
  <si>
    <t>Otolaryngology</t>
  </si>
  <si>
    <t>Licensed Practical Nurse</t>
  </si>
  <si>
    <t>Thoracic Surgery</t>
  </si>
  <si>
    <t>Gastroenterology</t>
  </si>
  <si>
    <t>Cardiac Surgery</t>
  </si>
  <si>
    <t>Orthopaedic Surgery</t>
  </si>
  <si>
    <t>Ophthalmology</t>
  </si>
  <si>
    <t>Diagnostic Radiology</t>
  </si>
  <si>
    <t>Licensed Clinical Social Worker</t>
  </si>
  <si>
    <t>Hospital (Dmercs Only)</t>
  </si>
  <si>
    <t>Interventional Radiology</t>
  </si>
  <si>
    <t>Multispecialty Clinic/Group Practice</t>
  </si>
  <si>
    <t>Radiation Oncology</t>
  </si>
  <si>
    <t>Dentist</t>
  </si>
  <si>
    <t>Hospitalist</t>
  </si>
  <si>
    <t>Student in Health Care Education</t>
  </si>
  <si>
    <t>Family Medicine</t>
  </si>
  <si>
    <t>Plastic Surgery</t>
  </si>
  <si>
    <t>Cardiac Electrophysiology</t>
  </si>
  <si>
    <t>Specialist</t>
  </si>
  <si>
    <t>CRNA</t>
  </si>
  <si>
    <t>Obstetrics/Gynecology</t>
  </si>
  <si>
    <t>Psychiatry &amp; Neurology</t>
  </si>
  <si>
    <t>Surgical Oncology</t>
  </si>
  <si>
    <t>Addiction Medicine</t>
  </si>
  <si>
    <t>Surgery</t>
  </si>
  <si>
    <t>Physical Therapy Assistant</t>
  </si>
  <si>
    <t>Optometry</t>
  </si>
  <si>
    <t>Rehabilitation Agency</t>
  </si>
  <si>
    <t>Average of Specialties:</t>
  </si>
  <si>
    <t>Median of Specialties:</t>
  </si>
  <si>
    <t xml:space="preserve"> Maximum of Specialties::</t>
  </si>
  <si>
    <t>Minimum of Specialties:</t>
  </si>
  <si>
    <t>Indiana Grand Totals: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</si>
</sst>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-* #,##0_-;\-* #,##0_-;_-* &quot;-&quot;??_-;_-@_-"/>
    <numFmt numFmtId="166" formatCode="0.0"/>
  </numFmts>
  <fonts count="6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scheme val="minor"/>
    </font>
    <font>
      <b/>
      <sz val="9"/>
      <color theme="1"/>
      <name val="Calibri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vertical="center"/>
    </xf>
    <xf numFmtId="164" fontId="0" fillId="0" borderId="0" xfId="2" applyNumberFormat="1" applyFont="1"/>
    <xf numFmtId="0" fontId="3" fillId="0" borderId="0" xfId="0" applyFont="1" applyAlignment="1">
      <alignment horizontal="center" vertical="center" wrapText="1"/>
    </xf>
    <xf numFmtId="164" fontId="3" fillId="0" borderId="0" xfId="2" applyNumberFormat="1" applyFont="1" applyAlignment="1">
      <alignment horizontal="center" vertical="center" wrapText="1"/>
    </xf>
    <xf numFmtId="165" fontId="0" fillId="0" borderId="0" xfId="1" applyNumberFormat="1" applyFont="1"/>
    <xf numFmtId="3" fontId="0" fillId="0" borderId="0" xfId="0" applyNumberFormat="1"/>
    <xf numFmtId="164" fontId="0" fillId="0" borderId="0" xfId="0" applyNumberFormat="1"/>
    <xf numFmtId="166" fontId="0" fillId="0" borderId="0" xfId="0" applyNumberFormat="1"/>
    <xf numFmtId="165" fontId="0" fillId="0" borderId="0" xfId="0" applyNumberFormat="1"/>
    <xf numFmtId="0" fontId="4" fillId="0" borderId="0" xfId="0" applyFont="1" applyAlignment="1">
      <alignment horizontal="right"/>
    </xf>
    <xf numFmtId="165" fontId="4" fillId="0" borderId="0" xfId="1" applyNumberFormat="1" applyFont="1"/>
    <xf numFmtId="3" fontId="4" fillId="0" borderId="0" xfId="0" applyNumberFormat="1" applyFont="1"/>
    <xf numFmtId="164" fontId="4" fillId="0" borderId="0" xfId="2" applyNumberFormat="1" applyFont="1"/>
    <xf numFmtId="164" fontId="4" fillId="0" borderId="0" xfId="0" applyNumberFormat="1" applyFont="1"/>
    <xf numFmtId="166" fontId="4" fillId="0" borderId="0" xfId="0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90219</xdr:colOff>
      <xdr:row>85</xdr:row>
      <xdr:rowOff>62460</xdr:rowOff>
    </xdr:from>
    <xdr:to>
      <xdr:col>8</xdr:col>
      <xdr:colOff>471912</xdr:colOff>
      <xdr:row>97</xdr:row>
      <xdr:rowOff>97160</xdr:rowOff>
    </xdr:to>
    <xdr:sp macro="" textlink="">
      <xdr:nvSpPr>
        <xdr:cNvPr id="2" name="TextBox 1"/>
        <xdr:cNvSpPr txBox="1"/>
      </xdr:nvSpPr>
      <xdr:spPr>
        <a:xfrm>
          <a:off x="90219" y="16026360"/>
          <a:ext cx="6972993" cy="216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Comments.</a:t>
          </a:r>
          <a:endParaRPr lang="en-US" sz="1000" b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00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• “Prescribers” in Specialty = Unique Medicare providers.</a:t>
          </a:r>
        </a:p>
        <a:p>
          <a:r>
            <a:rPr lang="en-US" sz="100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• “Line Entries in Specialty”— A single prescriber will appear in CMS database as many times as a given brand or generic </a:t>
          </a:r>
        </a:p>
        <a:p>
          <a:r>
            <a:rPr lang="en-US" sz="100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       opioid preparation is prescribed to more than 10 Medicare Part-D patients.  All entries for a unique prescriber are     </a:t>
          </a:r>
        </a:p>
        <a:p>
          <a:r>
            <a:rPr lang="en-US" sz="100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       aggregated in this table.</a:t>
          </a:r>
        </a:p>
        <a:p>
          <a:r>
            <a:rPr lang="en-US" sz="100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• Opioids included are all those with the strings ‘cod’ or ‘morph’ in either their brand or generic names and fentanyl and </a:t>
          </a:r>
        </a:p>
        <a:p>
          <a:r>
            <a:rPr lang="en-US" sz="100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       meperidine. Tramadol is not included.</a:t>
          </a:r>
        </a:p>
        <a:p>
          <a:r>
            <a:rPr lang="en-US" sz="100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• “Rx” = Initial prescriptions and refills.</a:t>
          </a:r>
        </a:p>
        <a:p>
          <a:r>
            <a:rPr lang="en-US" sz="100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• “Rx Written” and “Total Drug Cost” provided by CMS. Remaining columns are calculated.</a:t>
          </a:r>
        </a:p>
        <a:p>
          <a:r>
            <a:rPr lang="en-US" sz="100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• “Drugs per Prescriber” = Line Entries / Prescribers and provides an index of the average number of different narcotics </a:t>
          </a:r>
        </a:p>
        <a:p>
          <a:r>
            <a:rPr lang="en-US" sz="100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        prescribed by a given specialty.</a:t>
          </a:r>
        </a:p>
        <a:p>
          <a:r>
            <a:rPr lang="en-US" sz="100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• Data from Center For Medicare and Medicaid Services, 2013.</a:t>
          </a:r>
        </a:p>
        <a:p>
          <a:r>
            <a:rPr lang="en-US" sz="100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• Abstracted and edited by Peter Hasselbacher, MD.</a:t>
          </a:r>
          <a:r>
            <a:rPr lang="en-US" sz="1000" b="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en-US" sz="100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• Kentucky Health Policy Institute. Revised Aug 30, 2015</a:t>
          </a:r>
          <a:endParaRPr lang="en-US" sz="1000"/>
        </a:p>
        <a:p>
          <a:endParaRPr lang="en-US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84"/>
  <sheetViews>
    <sheetView tabSelected="1" zoomScale="183" zoomScaleNormal="183" zoomScalePageLayoutView="183" workbookViewId="0">
      <pane ySplit="2" topLeftCell="A70" activePane="bottomLeft" state="frozen"/>
      <selection pane="bottomLeft" activeCell="K86" sqref="K86"/>
    </sheetView>
  </sheetViews>
  <sheetFormatPr baseColWidth="10" defaultRowHeight="14" x14ac:dyDescent="0.2"/>
  <cols>
    <col min="1" max="1" width="28.59765625" customWidth="1"/>
    <col min="2" max="2" width="9.59765625" customWidth="1"/>
    <col min="3" max="3" width="9.3984375" customWidth="1"/>
    <col min="4" max="4" width="11.3984375" customWidth="1"/>
    <col min="5" max="5" width="14.796875" style="2" customWidth="1"/>
    <col min="6" max="6" width="10.3984375" customWidth="1"/>
    <col min="7" max="7" width="11.59765625" customWidth="1"/>
    <col min="8" max="8" width="8" customWidth="1"/>
    <col min="9" max="9" width="8.3984375" customWidth="1"/>
  </cols>
  <sheetData>
    <row r="1" spans="1:9" ht="33" customHeight="1" x14ac:dyDescent="0.2">
      <c r="A1" s="1" t="s">
        <v>0</v>
      </c>
    </row>
    <row r="2" spans="1:9" s="3" customFormat="1" ht="62" customHeight="1" x14ac:dyDescent="0.2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x14ac:dyDescent="0.2">
      <c r="A3" t="s">
        <v>10</v>
      </c>
      <c r="B3" s="5">
        <v>38</v>
      </c>
      <c r="C3">
        <v>303</v>
      </c>
      <c r="D3" s="6">
        <v>53221</v>
      </c>
      <c r="E3" s="2">
        <v>4697885.2800000021</v>
      </c>
      <c r="F3" s="5">
        <f t="shared" ref="F3:F34" si="0">D3/B3</f>
        <v>1400.5526315789473</v>
      </c>
      <c r="G3" s="7">
        <f t="shared" ref="G3:G34" si="1">E3/B3</f>
        <v>123628.56000000006</v>
      </c>
      <c r="H3" s="7">
        <f t="shared" ref="H3:H34" si="2">E3/D3</f>
        <v>88.271270363202532</v>
      </c>
      <c r="I3" s="8">
        <f t="shared" ref="I3:I34" si="3">C3/B3</f>
        <v>7.9736842105263159</v>
      </c>
    </row>
    <row r="4" spans="1:9" x14ac:dyDescent="0.2">
      <c r="A4" t="s">
        <v>11</v>
      </c>
      <c r="B4" s="5">
        <v>29</v>
      </c>
      <c r="C4">
        <v>239</v>
      </c>
      <c r="D4" s="6">
        <v>36644</v>
      </c>
      <c r="E4" s="2">
        <v>2908231.6499999994</v>
      </c>
      <c r="F4" s="5">
        <f t="shared" si="0"/>
        <v>1263.5862068965516</v>
      </c>
      <c r="G4" s="7">
        <f t="shared" si="1"/>
        <v>100283.84999999998</v>
      </c>
      <c r="H4" s="7">
        <f t="shared" si="2"/>
        <v>79.364470308918229</v>
      </c>
      <c r="I4" s="8">
        <f t="shared" si="3"/>
        <v>8.2413793103448274</v>
      </c>
    </row>
    <row r="5" spans="1:9" x14ac:dyDescent="0.2">
      <c r="A5" t="s">
        <v>12</v>
      </c>
      <c r="B5" s="5">
        <v>59</v>
      </c>
      <c r="C5">
        <v>343</v>
      </c>
      <c r="D5" s="6">
        <v>53828</v>
      </c>
      <c r="E5" s="2">
        <v>5310216.5900000026</v>
      </c>
      <c r="F5" s="5">
        <f t="shared" si="0"/>
        <v>912.33898305084745</v>
      </c>
      <c r="G5" s="7">
        <f t="shared" si="1"/>
        <v>90003.6710169492</v>
      </c>
      <c r="H5" s="7">
        <f t="shared" si="2"/>
        <v>98.651567771420133</v>
      </c>
      <c r="I5" s="8">
        <f t="shared" si="3"/>
        <v>5.8135593220338979</v>
      </c>
    </row>
    <row r="6" spans="1:9" x14ac:dyDescent="0.2">
      <c r="A6" t="s">
        <v>13</v>
      </c>
      <c r="B6" s="5">
        <v>103</v>
      </c>
      <c r="C6">
        <v>559</v>
      </c>
      <c r="D6" s="6">
        <v>67835</v>
      </c>
      <c r="E6" s="2">
        <v>7685745.8499999996</v>
      </c>
      <c r="F6" s="5">
        <f t="shared" si="0"/>
        <v>658.59223300970871</v>
      </c>
      <c r="G6" s="7">
        <f t="shared" si="1"/>
        <v>74618.891747572809</v>
      </c>
      <c r="H6" s="7">
        <f t="shared" si="2"/>
        <v>113.30059482567995</v>
      </c>
      <c r="I6" s="8">
        <f t="shared" si="3"/>
        <v>5.4271844660194173</v>
      </c>
    </row>
    <row r="7" spans="1:9" x14ac:dyDescent="0.2">
      <c r="A7" t="s">
        <v>14</v>
      </c>
      <c r="B7" s="5">
        <v>73</v>
      </c>
      <c r="C7">
        <v>272</v>
      </c>
      <c r="D7" s="6">
        <v>32259</v>
      </c>
      <c r="E7" s="2">
        <v>2005403.0300000019</v>
      </c>
      <c r="F7" s="5">
        <f t="shared" si="0"/>
        <v>441.90410958904107</v>
      </c>
      <c r="G7" s="7">
        <f t="shared" si="1"/>
        <v>27471.274383561671</v>
      </c>
      <c r="H7" s="7">
        <f t="shared" si="2"/>
        <v>62.165691124957434</v>
      </c>
      <c r="I7" s="8">
        <f t="shared" si="3"/>
        <v>3.7260273972602738</v>
      </c>
    </row>
    <row r="8" spans="1:9" x14ac:dyDescent="0.2">
      <c r="A8" t="s">
        <v>15</v>
      </c>
      <c r="B8" s="5">
        <v>20</v>
      </c>
      <c r="C8">
        <v>75</v>
      </c>
      <c r="D8" s="6">
        <v>6128</v>
      </c>
      <c r="E8" s="2">
        <v>275142.97999999992</v>
      </c>
      <c r="F8" s="5">
        <f t="shared" si="0"/>
        <v>306.39999999999998</v>
      </c>
      <c r="G8" s="7">
        <f t="shared" si="1"/>
        <v>13757.148999999996</v>
      </c>
      <c r="H8" s="7">
        <f t="shared" si="2"/>
        <v>44.899311357702338</v>
      </c>
      <c r="I8" s="8">
        <f t="shared" si="3"/>
        <v>3.75</v>
      </c>
    </row>
    <row r="9" spans="1:9" x14ac:dyDescent="0.2">
      <c r="A9" t="s">
        <v>16</v>
      </c>
      <c r="B9" s="5">
        <v>1065</v>
      </c>
      <c r="C9">
        <v>3555</v>
      </c>
      <c r="D9" s="6">
        <v>319628</v>
      </c>
      <c r="E9" s="2">
        <v>13475398.689999979</v>
      </c>
      <c r="F9" s="5">
        <f t="shared" si="0"/>
        <v>300.12018779342725</v>
      </c>
      <c r="G9" s="7">
        <f t="shared" si="1"/>
        <v>12652.956516431905</v>
      </c>
      <c r="H9" s="7">
        <f t="shared" si="2"/>
        <v>42.159631477842929</v>
      </c>
      <c r="I9" s="8">
        <f t="shared" si="3"/>
        <v>3.3380281690140845</v>
      </c>
    </row>
    <row r="10" spans="1:9" x14ac:dyDescent="0.2">
      <c r="A10" t="s">
        <v>17</v>
      </c>
      <c r="B10" s="5">
        <v>1</v>
      </c>
      <c r="C10">
        <v>3</v>
      </c>
      <c r="D10" s="6">
        <v>275</v>
      </c>
      <c r="E10" s="2">
        <v>14250.57</v>
      </c>
      <c r="F10" s="5">
        <f t="shared" si="0"/>
        <v>275</v>
      </c>
      <c r="G10" s="7">
        <f t="shared" si="1"/>
        <v>14250.57</v>
      </c>
      <c r="H10" s="7">
        <f t="shared" si="2"/>
        <v>51.820254545454546</v>
      </c>
      <c r="I10" s="8">
        <f t="shared" si="3"/>
        <v>3</v>
      </c>
    </row>
    <row r="11" spans="1:9" x14ac:dyDescent="0.2">
      <c r="A11" t="s">
        <v>18</v>
      </c>
      <c r="B11" s="5">
        <v>2048</v>
      </c>
      <c r="C11">
        <v>6565</v>
      </c>
      <c r="D11" s="6">
        <v>517762</v>
      </c>
      <c r="E11" s="2">
        <v>22858886.569999963</v>
      </c>
      <c r="F11" s="5">
        <f t="shared" si="0"/>
        <v>252.8134765625</v>
      </c>
      <c r="G11" s="7">
        <f t="shared" si="1"/>
        <v>11161.565708007794</v>
      </c>
      <c r="H11" s="7">
        <f t="shared" si="2"/>
        <v>44.149409516341414</v>
      </c>
      <c r="I11" s="8">
        <f t="shared" si="3"/>
        <v>3.20556640625</v>
      </c>
    </row>
    <row r="12" spans="1:9" x14ac:dyDescent="0.2">
      <c r="A12" t="s">
        <v>19</v>
      </c>
      <c r="B12" s="5">
        <v>71</v>
      </c>
      <c r="C12">
        <v>194</v>
      </c>
      <c r="D12" s="6">
        <v>15635</v>
      </c>
      <c r="E12" s="2">
        <v>659449.69000000029</v>
      </c>
      <c r="F12" s="5">
        <f t="shared" si="0"/>
        <v>220.21126760563379</v>
      </c>
      <c r="G12" s="7">
        <f t="shared" si="1"/>
        <v>9288.023802816906</v>
      </c>
      <c r="H12" s="7">
        <f t="shared" si="2"/>
        <v>42.17778637671892</v>
      </c>
      <c r="I12" s="8">
        <f t="shared" si="3"/>
        <v>2.732394366197183</v>
      </c>
    </row>
    <row r="13" spans="1:9" x14ac:dyDescent="0.2">
      <c r="A13" t="s">
        <v>20</v>
      </c>
      <c r="B13" s="5">
        <v>16</v>
      </c>
      <c r="C13">
        <v>45</v>
      </c>
      <c r="D13" s="6">
        <v>3227</v>
      </c>
      <c r="E13" s="2">
        <v>211632.55000000002</v>
      </c>
      <c r="F13" s="5">
        <f t="shared" si="0"/>
        <v>201.6875</v>
      </c>
      <c r="G13" s="7">
        <f t="shared" si="1"/>
        <v>13227.034375000001</v>
      </c>
      <c r="H13" s="7">
        <f t="shared" si="2"/>
        <v>65.581825224666872</v>
      </c>
      <c r="I13" s="8">
        <f t="shared" si="3"/>
        <v>2.8125</v>
      </c>
    </row>
    <row r="14" spans="1:9" x14ac:dyDescent="0.2">
      <c r="A14" t="s">
        <v>21</v>
      </c>
      <c r="B14" s="5">
        <v>1169</v>
      </c>
      <c r="C14">
        <v>2884</v>
      </c>
      <c r="D14" s="6">
        <v>205072</v>
      </c>
      <c r="E14" s="2">
        <v>12200742.439999964</v>
      </c>
      <c r="F14" s="5">
        <f t="shared" si="0"/>
        <v>175.42514970059881</v>
      </c>
      <c r="G14" s="7">
        <f t="shared" si="1"/>
        <v>10436.905423438806</v>
      </c>
      <c r="H14" s="7">
        <f t="shared" si="2"/>
        <v>59.494921003354747</v>
      </c>
      <c r="I14" s="8">
        <f t="shared" si="3"/>
        <v>2.467065868263473</v>
      </c>
    </row>
    <row r="15" spans="1:9" x14ac:dyDescent="0.2">
      <c r="A15" t="s">
        <v>22</v>
      </c>
      <c r="B15" s="5">
        <v>5</v>
      </c>
      <c r="C15">
        <v>12</v>
      </c>
      <c r="D15" s="6">
        <v>835</v>
      </c>
      <c r="E15" s="2">
        <v>24796.530000000002</v>
      </c>
      <c r="F15" s="5">
        <f t="shared" si="0"/>
        <v>167</v>
      </c>
      <c r="G15" s="7">
        <f t="shared" si="1"/>
        <v>4959.3060000000005</v>
      </c>
      <c r="H15" s="7">
        <f t="shared" si="2"/>
        <v>29.696443113772457</v>
      </c>
      <c r="I15" s="8">
        <f t="shared" si="3"/>
        <v>2.4</v>
      </c>
    </row>
    <row r="16" spans="1:9" x14ac:dyDescent="0.2">
      <c r="A16" t="s">
        <v>23</v>
      </c>
      <c r="B16" s="5">
        <v>458</v>
      </c>
      <c r="C16">
        <v>907</v>
      </c>
      <c r="D16" s="6">
        <v>75327</v>
      </c>
      <c r="E16" s="2">
        <v>1246305.6499999997</v>
      </c>
      <c r="F16" s="5">
        <f t="shared" si="0"/>
        <v>164.46943231441048</v>
      </c>
      <c r="G16" s="7">
        <f t="shared" si="1"/>
        <v>2721.1913755458509</v>
      </c>
      <c r="H16" s="7">
        <f t="shared" si="2"/>
        <v>16.545271283868992</v>
      </c>
      <c r="I16" s="8">
        <f t="shared" si="3"/>
        <v>1.9803493449781659</v>
      </c>
    </row>
    <row r="17" spans="1:9" x14ac:dyDescent="0.2">
      <c r="A17" t="s">
        <v>24</v>
      </c>
      <c r="B17" s="5">
        <v>141</v>
      </c>
      <c r="C17">
        <v>381</v>
      </c>
      <c r="D17" s="6">
        <v>20788</v>
      </c>
      <c r="E17" s="2">
        <v>1195540.7100000011</v>
      </c>
      <c r="F17" s="5">
        <f t="shared" si="0"/>
        <v>147.43262411347519</v>
      </c>
      <c r="G17" s="7">
        <f t="shared" si="1"/>
        <v>8479.0121276595819</v>
      </c>
      <c r="H17" s="7">
        <f t="shared" si="2"/>
        <v>57.511098229747986</v>
      </c>
      <c r="I17" s="8">
        <f t="shared" si="3"/>
        <v>2.7021276595744679</v>
      </c>
    </row>
    <row r="18" spans="1:9" x14ac:dyDescent="0.2">
      <c r="A18" t="s">
        <v>25</v>
      </c>
      <c r="B18" s="5">
        <v>22</v>
      </c>
      <c r="C18">
        <v>39</v>
      </c>
      <c r="D18" s="6">
        <v>2896</v>
      </c>
      <c r="E18" s="2">
        <v>27943.979999999996</v>
      </c>
      <c r="F18" s="5">
        <f t="shared" si="0"/>
        <v>131.63636363636363</v>
      </c>
      <c r="G18" s="7">
        <f t="shared" si="1"/>
        <v>1270.1809090909089</v>
      </c>
      <c r="H18" s="7">
        <f t="shared" si="2"/>
        <v>9.6491643646408818</v>
      </c>
      <c r="I18" s="8">
        <f t="shared" si="3"/>
        <v>1.7727272727272727</v>
      </c>
    </row>
    <row r="19" spans="1:9" x14ac:dyDescent="0.2">
      <c r="A19" t="s">
        <v>26</v>
      </c>
      <c r="B19" s="5">
        <v>2</v>
      </c>
      <c r="C19">
        <v>4</v>
      </c>
      <c r="D19" s="6">
        <v>259</v>
      </c>
      <c r="E19" s="2">
        <v>5517.85</v>
      </c>
      <c r="F19" s="5">
        <f t="shared" si="0"/>
        <v>129.5</v>
      </c>
      <c r="G19" s="7">
        <f t="shared" si="1"/>
        <v>2758.9250000000002</v>
      </c>
      <c r="H19" s="7">
        <f t="shared" si="2"/>
        <v>21.304440154440154</v>
      </c>
      <c r="I19" s="8">
        <f t="shared" si="3"/>
        <v>2</v>
      </c>
    </row>
    <row r="20" spans="1:9" x14ac:dyDescent="0.2">
      <c r="A20" t="s">
        <v>27</v>
      </c>
      <c r="B20" s="5">
        <v>58</v>
      </c>
      <c r="C20">
        <v>131</v>
      </c>
      <c r="D20" s="6">
        <v>7304</v>
      </c>
      <c r="E20" s="2">
        <v>212417.62999999998</v>
      </c>
      <c r="F20" s="5">
        <f t="shared" si="0"/>
        <v>125.93103448275862</v>
      </c>
      <c r="G20" s="7">
        <f t="shared" si="1"/>
        <v>3662.3729310344825</v>
      </c>
      <c r="H20" s="7">
        <f t="shared" si="2"/>
        <v>29.082369934282582</v>
      </c>
      <c r="I20" s="8">
        <f t="shared" si="3"/>
        <v>2.2586206896551726</v>
      </c>
    </row>
    <row r="21" spans="1:9" x14ac:dyDescent="0.2">
      <c r="A21" t="s">
        <v>28</v>
      </c>
      <c r="B21" s="5">
        <v>120</v>
      </c>
      <c r="C21">
        <v>423</v>
      </c>
      <c r="D21" s="6">
        <v>14873</v>
      </c>
      <c r="E21" s="2">
        <v>1252905.1300000004</v>
      </c>
      <c r="F21" s="5">
        <f t="shared" si="0"/>
        <v>123.94166666666666</v>
      </c>
      <c r="G21" s="7">
        <f t="shared" si="1"/>
        <v>10440.876083333336</v>
      </c>
      <c r="H21" s="7">
        <f t="shared" si="2"/>
        <v>84.240242721710501</v>
      </c>
      <c r="I21" s="8">
        <f t="shared" si="3"/>
        <v>3.5249999999999999</v>
      </c>
    </row>
    <row r="22" spans="1:9" x14ac:dyDescent="0.2">
      <c r="A22" t="s">
        <v>29</v>
      </c>
      <c r="B22" s="5">
        <v>29</v>
      </c>
      <c r="C22">
        <v>69</v>
      </c>
      <c r="D22" s="6">
        <v>3587</v>
      </c>
      <c r="E22" s="2">
        <v>137247.42999999996</v>
      </c>
      <c r="F22" s="5">
        <f t="shared" si="0"/>
        <v>123.68965517241379</v>
      </c>
      <c r="G22" s="7">
        <f t="shared" si="1"/>
        <v>4732.6699999999992</v>
      </c>
      <c r="H22" s="7">
        <f t="shared" si="2"/>
        <v>38.262456091441308</v>
      </c>
      <c r="I22" s="8">
        <f t="shared" si="3"/>
        <v>2.3793103448275863</v>
      </c>
    </row>
    <row r="23" spans="1:9" x14ac:dyDescent="0.2">
      <c r="A23" t="s">
        <v>30</v>
      </c>
      <c r="B23" s="5">
        <v>25</v>
      </c>
      <c r="C23">
        <v>38</v>
      </c>
      <c r="D23" s="6">
        <v>2984</v>
      </c>
      <c r="E23" s="2">
        <v>33752.53</v>
      </c>
      <c r="F23" s="5">
        <f t="shared" si="0"/>
        <v>119.36</v>
      </c>
      <c r="G23" s="7">
        <f t="shared" si="1"/>
        <v>1350.1012000000001</v>
      </c>
      <c r="H23" s="7">
        <f t="shared" si="2"/>
        <v>11.311169571045577</v>
      </c>
      <c r="I23" s="8">
        <f t="shared" si="3"/>
        <v>1.52</v>
      </c>
    </row>
    <row r="24" spans="1:9" x14ac:dyDescent="0.2">
      <c r="A24" t="s">
        <v>31</v>
      </c>
      <c r="B24" s="5">
        <v>45</v>
      </c>
      <c r="C24">
        <v>141</v>
      </c>
      <c r="D24" s="6">
        <v>5035</v>
      </c>
      <c r="E24" s="2">
        <v>350744.18</v>
      </c>
      <c r="F24" s="5">
        <f t="shared" si="0"/>
        <v>111.88888888888889</v>
      </c>
      <c r="G24" s="7">
        <f t="shared" si="1"/>
        <v>7794.315111111111</v>
      </c>
      <c r="H24" s="7">
        <f t="shared" si="2"/>
        <v>69.661207547169809</v>
      </c>
      <c r="I24" s="8">
        <f t="shared" si="3"/>
        <v>3.1333333333333333</v>
      </c>
    </row>
    <row r="25" spans="1:9" x14ac:dyDescent="0.2">
      <c r="A25" t="s">
        <v>32</v>
      </c>
      <c r="B25" s="5">
        <v>10</v>
      </c>
      <c r="C25">
        <v>37</v>
      </c>
      <c r="D25" s="6">
        <v>1057</v>
      </c>
      <c r="E25" s="2">
        <v>52003.889999999992</v>
      </c>
      <c r="F25" s="5">
        <f t="shared" si="0"/>
        <v>105.7</v>
      </c>
      <c r="G25" s="7">
        <f t="shared" si="1"/>
        <v>5200.3889999999992</v>
      </c>
      <c r="H25" s="7">
        <f t="shared" si="2"/>
        <v>49.199517502365175</v>
      </c>
      <c r="I25" s="8">
        <f t="shared" si="3"/>
        <v>3.7</v>
      </c>
    </row>
    <row r="26" spans="1:9" x14ac:dyDescent="0.2">
      <c r="A26" t="s">
        <v>33</v>
      </c>
      <c r="B26" s="5">
        <v>53</v>
      </c>
      <c r="C26">
        <v>81</v>
      </c>
      <c r="D26" s="6">
        <v>5515</v>
      </c>
      <c r="E26" s="2">
        <v>297622.35000000003</v>
      </c>
      <c r="F26" s="5">
        <f t="shared" si="0"/>
        <v>104.05660377358491</v>
      </c>
      <c r="G26" s="7">
        <f t="shared" si="1"/>
        <v>5615.5160377358497</v>
      </c>
      <c r="H26" s="7">
        <f t="shared" si="2"/>
        <v>53.965974614687227</v>
      </c>
      <c r="I26" s="8">
        <f t="shared" si="3"/>
        <v>1.5283018867924529</v>
      </c>
    </row>
    <row r="27" spans="1:9" x14ac:dyDescent="0.2">
      <c r="A27" t="s">
        <v>34</v>
      </c>
      <c r="B27" s="5">
        <v>100</v>
      </c>
      <c r="C27">
        <v>139</v>
      </c>
      <c r="D27" s="6">
        <v>10371</v>
      </c>
      <c r="E27" s="2">
        <v>82546.389999999956</v>
      </c>
      <c r="F27" s="5">
        <f t="shared" si="0"/>
        <v>103.71</v>
      </c>
      <c r="G27" s="7">
        <f t="shared" si="1"/>
        <v>825.46389999999951</v>
      </c>
      <c r="H27" s="7">
        <f t="shared" si="2"/>
        <v>7.9593472182046048</v>
      </c>
      <c r="I27" s="8">
        <f t="shared" si="3"/>
        <v>1.39</v>
      </c>
    </row>
    <row r="28" spans="1:9" x14ac:dyDescent="0.2">
      <c r="A28" t="s">
        <v>35</v>
      </c>
      <c r="B28" s="5">
        <v>21</v>
      </c>
      <c r="C28">
        <v>26</v>
      </c>
      <c r="D28" s="6">
        <v>1904</v>
      </c>
      <c r="E28" s="2">
        <v>9441.3799999999992</v>
      </c>
      <c r="F28" s="5">
        <f t="shared" si="0"/>
        <v>90.666666666666671</v>
      </c>
      <c r="G28" s="7">
        <f t="shared" si="1"/>
        <v>449.58952380952377</v>
      </c>
      <c r="H28" s="7">
        <f t="shared" si="2"/>
        <v>4.9587079831932765</v>
      </c>
      <c r="I28" s="8">
        <f t="shared" si="3"/>
        <v>1.2380952380952381</v>
      </c>
    </row>
    <row r="29" spans="1:9" x14ac:dyDescent="0.2">
      <c r="A29" t="s">
        <v>36</v>
      </c>
      <c r="B29" s="5">
        <v>51</v>
      </c>
      <c r="C29">
        <v>86</v>
      </c>
      <c r="D29" s="6">
        <v>4241</v>
      </c>
      <c r="E29" s="2">
        <v>134052.32999999999</v>
      </c>
      <c r="F29" s="5">
        <f t="shared" si="0"/>
        <v>83.156862745098039</v>
      </c>
      <c r="G29" s="7">
        <f t="shared" si="1"/>
        <v>2628.4770588235292</v>
      </c>
      <c r="H29" s="7">
        <f t="shared" si="2"/>
        <v>31.608660693232725</v>
      </c>
      <c r="I29" s="8">
        <f t="shared" si="3"/>
        <v>1.6862745098039216</v>
      </c>
    </row>
    <row r="30" spans="1:9" x14ac:dyDescent="0.2">
      <c r="A30" t="s">
        <v>37</v>
      </c>
      <c r="B30" s="5">
        <v>23</v>
      </c>
      <c r="C30">
        <v>46</v>
      </c>
      <c r="D30" s="6">
        <v>1898</v>
      </c>
      <c r="E30" s="2">
        <v>151672.59000000003</v>
      </c>
      <c r="F30" s="5">
        <f t="shared" si="0"/>
        <v>82.521739130434781</v>
      </c>
      <c r="G30" s="7">
        <f t="shared" si="1"/>
        <v>6594.4604347826098</v>
      </c>
      <c r="H30" s="7">
        <f t="shared" si="2"/>
        <v>79.911796628029521</v>
      </c>
      <c r="I30" s="8">
        <f t="shared" si="3"/>
        <v>2</v>
      </c>
    </row>
    <row r="31" spans="1:9" x14ac:dyDescent="0.2">
      <c r="A31" t="s">
        <v>38</v>
      </c>
      <c r="B31" s="5">
        <v>2</v>
      </c>
      <c r="C31">
        <v>5</v>
      </c>
      <c r="D31" s="6">
        <v>162</v>
      </c>
      <c r="E31" s="2">
        <v>4654.92</v>
      </c>
      <c r="F31" s="5">
        <f t="shared" si="0"/>
        <v>81</v>
      </c>
      <c r="G31" s="7">
        <f t="shared" si="1"/>
        <v>2327.46</v>
      </c>
      <c r="H31" s="7">
        <f t="shared" si="2"/>
        <v>28.734074074074073</v>
      </c>
      <c r="I31" s="8">
        <f t="shared" si="3"/>
        <v>2.5</v>
      </c>
    </row>
    <row r="32" spans="1:9" x14ac:dyDescent="0.2">
      <c r="A32" t="s">
        <v>39</v>
      </c>
      <c r="B32" s="5">
        <v>18</v>
      </c>
      <c r="C32">
        <v>31</v>
      </c>
      <c r="D32" s="6">
        <v>1356</v>
      </c>
      <c r="E32" s="2">
        <v>60873.62999999999</v>
      </c>
      <c r="F32" s="5">
        <f t="shared" si="0"/>
        <v>75.333333333333329</v>
      </c>
      <c r="G32" s="7">
        <f t="shared" si="1"/>
        <v>3381.8683333333329</v>
      </c>
      <c r="H32" s="7">
        <f t="shared" si="2"/>
        <v>44.892057522123885</v>
      </c>
      <c r="I32" s="8">
        <f t="shared" si="3"/>
        <v>1.7222222222222223</v>
      </c>
    </row>
    <row r="33" spans="1:9" x14ac:dyDescent="0.2">
      <c r="A33" t="s">
        <v>40</v>
      </c>
      <c r="B33" s="5">
        <v>3</v>
      </c>
      <c r="C33">
        <v>4</v>
      </c>
      <c r="D33" s="6">
        <v>214</v>
      </c>
      <c r="E33" s="2">
        <v>1125.07</v>
      </c>
      <c r="F33" s="5">
        <f t="shared" si="0"/>
        <v>71.333333333333329</v>
      </c>
      <c r="G33" s="7">
        <f t="shared" si="1"/>
        <v>375.02333333333331</v>
      </c>
      <c r="H33" s="7">
        <f t="shared" si="2"/>
        <v>5.2573364485981307</v>
      </c>
      <c r="I33" s="8">
        <f t="shared" si="3"/>
        <v>1.3333333333333333</v>
      </c>
    </row>
    <row r="34" spans="1:9" x14ac:dyDescent="0.2">
      <c r="A34" t="s">
        <v>41</v>
      </c>
      <c r="B34" s="5">
        <v>5</v>
      </c>
      <c r="C34">
        <v>9</v>
      </c>
      <c r="D34" s="6">
        <v>342</v>
      </c>
      <c r="E34" s="2">
        <v>5458.08</v>
      </c>
      <c r="F34" s="5">
        <f t="shared" si="0"/>
        <v>68.400000000000006</v>
      </c>
      <c r="G34" s="7">
        <f t="shared" si="1"/>
        <v>1091.616</v>
      </c>
      <c r="H34" s="7">
        <f t="shared" si="2"/>
        <v>15.959298245614034</v>
      </c>
      <c r="I34" s="8">
        <f t="shared" si="3"/>
        <v>1.8</v>
      </c>
    </row>
    <row r="35" spans="1:9" x14ac:dyDescent="0.2">
      <c r="A35" t="s">
        <v>42</v>
      </c>
      <c r="B35" s="5">
        <v>158</v>
      </c>
      <c r="C35">
        <v>205</v>
      </c>
      <c r="D35" s="6">
        <v>10718</v>
      </c>
      <c r="E35" s="2">
        <v>123497.1</v>
      </c>
      <c r="F35" s="5">
        <f t="shared" ref="F35:F66" si="4">D35/B35</f>
        <v>67.835443037974684</v>
      </c>
      <c r="G35" s="7">
        <f t="shared" ref="G35:G66" si="5">E35/B35</f>
        <v>781.62721518987348</v>
      </c>
      <c r="H35" s="7">
        <f t="shared" ref="H35:H66" si="6">E35/D35</f>
        <v>11.522401567456615</v>
      </c>
      <c r="I35" s="8">
        <f t="shared" ref="I35:I66" si="7">C35/B35</f>
        <v>1.2974683544303798</v>
      </c>
    </row>
    <row r="36" spans="1:9" x14ac:dyDescent="0.2">
      <c r="A36" t="s">
        <v>43</v>
      </c>
      <c r="B36" s="5">
        <v>35</v>
      </c>
      <c r="C36">
        <v>47</v>
      </c>
      <c r="D36" s="6">
        <v>2171</v>
      </c>
      <c r="E36" s="2">
        <v>21294.330000000005</v>
      </c>
      <c r="F36" s="5">
        <f t="shared" si="4"/>
        <v>62.028571428571432</v>
      </c>
      <c r="G36" s="7">
        <f t="shared" si="5"/>
        <v>608.40942857142875</v>
      </c>
      <c r="H36" s="7">
        <f t="shared" si="6"/>
        <v>9.8085352372178747</v>
      </c>
      <c r="I36" s="8">
        <f t="shared" si="7"/>
        <v>1.3428571428571427</v>
      </c>
    </row>
    <row r="37" spans="1:9" x14ac:dyDescent="0.2">
      <c r="A37" t="s">
        <v>44</v>
      </c>
      <c r="B37" s="5">
        <v>4</v>
      </c>
      <c r="C37">
        <v>10</v>
      </c>
      <c r="D37" s="6">
        <v>240</v>
      </c>
      <c r="E37" s="2">
        <v>12161.400000000001</v>
      </c>
      <c r="F37" s="5">
        <f t="shared" si="4"/>
        <v>60</v>
      </c>
      <c r="G37" s="7">
        <f t="shared" si="5"/>
        <v>3040.3500000000004</v>
      </c>
      <c r="H37" s="7">
        <f t="shared" si="6"/>
        <v>50.672500000000007</v>
      </c>
      <c r="I37" s="8">
        <f t="shared" si="7"/>
        <v>2.5</v>
      </c>
    </row>
    <row r="38" spans="1:9" x14ac:dyDescent="0.2">
      <c r="A38" t="s">
        <v>45</v>
      </c>
      <c r="B38" s="5">
        <v>725</v>
      </c>
      <c r="C38">
        <v>1028</v>
      </c>
      <c r="D38" s="6">
        <v>42533</v>
      </c>
      <c r="E38" s="2">
        <v>494705.05999999994</v>
      </c>
      <c r="F38" s="5">
        <f t="shared" si="4"/>
        <v>58.666206896551721</v>
      </c>
      <c r="G38" s="7">
        <f t="shared" si="5"/>
        <v>682.35180689655169</v>
      </c>
      <c r="H38" s="7">
        <f t="shared" si="6"/>
        <v>11.631087861190133</v>
      </c>
      <c r="I38" s="8">
        <f t="shared" si="7"/>
        <v>1.4179310344827587</v>
      </c>
    </row>
    <row r="39" spans="1:9" x14ac:dyDescent="0.2">
      <c r="A39" t="s">
        <v>46</v>
      </c>
      <c r="B39" s="5">
        <v>345</v>
      </c>
      <c r="C39">
        <v>421</v>
      </c>
      <c r="D39" s="6">
        <v>19691</v>
      </c>
      <c r="E39" s="2">
        <v>233372.7000000001</v>
      </c>
      <c r="F39" s="5">
        <f t="shared" si="4"/>
        <v>57.075362318840583</v>
      </c>
      <c r="G39" s="7">
        <f t="shared" si="5"/>
        <v>676.44260869565244</v>
      </c>
      <c r="H39" s="7">
        <f t="shared" si="6"/>
        <v>11.851744451780005</v>
      </c>
      <c r="I39" s="8">
        <f t="shared" si="7"/>
        <v>1.2202898550724637</v>
      </c>
    </row>
    <row r="40" spans="1:9" x14ac:dyDescent="0.2">
      <c r="A40" t="s">
        <v>47</v>
      </c>
      <c r="B40" s="5">
        <v>335</v>
      </c>
      <c r="C40">
        <v>398</v>
      </c>
      <c r="D40" s="6">
        <v>18667</v>
      </c>
      <c r="E40" s="2">
        <v>680861.88999999978</v>
      </c>
      <c r="F40" s="5">
        <f t="shared" si="4"/>
        <v>55.722388059701494</v>
      </c>
      <c r="G40" s="7">
        <f t="shared" si="5"/>
        <v>2032.4235522388053</v>
      </c>
      <c r="H40" s="7">
        <f t="shared" si="6"/>
        <v>36.474092784057419</v>
      </c>
      <c r="I40" s="8">
        <f t="shared" si="7"/>
        <v>1.1880597014925374</v>
      </c>
    </row>
    <row r="41" spans="1:9" x14ac:dyDescent="0.2">
      <c r="A41" t="s">
        <v>48</v>
      </c>
      <c r="B41" s="5">
        <v>7</v>
      </c>
      <c r="C41">
        <v>12</v>
      </c>
      <c r="D41" s="6">
        <v>389</v>
      </c>
      <c r="E41" s="2">
        <v>10827.019999999999</v>
      </c>
      <c r="F41" s="5">
        <f t="shared" si="4"/>
        <v>55.571428571428569</v>
      </c>
      <c r="G41" s="7">
        <f t="shared" si="5"/>
        <v>1546.7171428571426</v>
      </c>
      <c r="H41" s="7">
        <f t="shared" si="6"/>
        <v>27.832956298200511</v>
      </c>
      <c r="I41" s="8">
        <f t="shared" si="7"/>
        <v>1.7142857142857142</v>
      </c>
    </row>
    <row r="42" spans="1:9" x14ac:dyDescent="0.2">
      <c r="A42" t="s">
        <v>49</v>
      </c>
      <c r="B42" s="5">
        <v>82</v>
      </c>
      <c r="C42">
        <v>109</v>
      </c>
      <c r="D42" s="6">
        <v>4546</v>
      </c>
      <c r="E42" s="2">
        <v>106875.18000000002</v>
      </c>
      <c r="F42" s="5">
        <f t="shared" si="4"/>
        <v>55.439024390243901</v>
      </c>
      <c r="G42" s="7">
        <f t="shared" si="5"/>
        <v>1303.3558536585369</v>
      </c>
      <c r="H42" s="7">
        <f t="shared" si="6"/>
        <v>23.509718433787949</v>
      </c>
      <c r="I42" s="8">
        <f t="shared" si="7"/>
        <v>1.3292682926829269</v>
      </c>
    </row>
    <row r="43" spans="1:9" x14ac:dyDescent="0.2">
      <c r="A43" t="s">
        <v>50</v>
      </c>
      <c r="B43" s="5">
        <v>162</v>
      </c>
      <c r="C43">
        <v>224</v>
      </c>
      <c r="D43" s="6">
        <v>8888</v>
      </c>
      <c r="E43" s="2">
        <v>106350.01000000008</v>
      </c>
      <c r="F43" s="5">
        <f t="shared" si="4"/>
        <v>54.864197530864196</v>
      </c>
      <c r="G43" s="7">
        <f t="shared" si="5"/>
        <v>656.48154320987703</v>
      </c>
      <c r="H43" s="7">
        <f t="shared" si="6"/>
        <v>11.965572682268236</v>
      </c>
      <c r="I43" s="8">
        <f t="shared" si="7"/>
        <v>1.382716049382716</v>
      </c>
    </row>
    <row r="44" spans="1:9" x14ac:dyDescent="0.2">
      <c r="A44" t="s">
        <v>51</v>
      </c>
      <c r="B44" s="5">
        <v>8</v>
      </c>
      <c r="C44">
        <v>13</v>
      </c>
      <c r="D44" s="6">
        <v>431</v>
      </c>
      <c r="E44" s="2">
        <v>7117.8200000000006</v>
      </c>
      <c r="F44" s="5">
        <f t="shared" si="4"/>
        <v>53.875</v>
      </c>
      <c r="G44" s="7">
        <f t="shared" si="5"/>
        <v>889.72750000000008</v>
      </c>
      <c r="H44" s="7">
        <f t="shared" si="6"/>
        <v>16.514663573085848</v>
      </c>
      <c r="I44" s="8">
        <f t="shared" si="7"/>
        <v>1.625</v>
      </c>
    </row>
    <row r="45" spans="1:9" x14ac:dyDescent="0.2">
      <c r="A45" t="s">
        <v>52</v>
      </c>
      <c r="B45" s="5">
        <v>69</v>
      </c>
      <c r="C45">
        <v>97</v>
      </c>
      <c r="D45" s="6">
        <v>3616</v>
      </c>
      <c r="E45" s="2">
        <v>123557.79</v>
      </c>
      <c r="F45" s="5">
        <f t="shared" si="4"/>
        <v>52.405797101449274</v>
      </c>
      <c r="G45" s="7">
        <f t="shared" si="5"/>
        <v>1790.6926086956521</v>
      </c>
      <c r="H45" s="7">
        <f t="shared" si="6"/>
        <v>34.169742809734508</v>
      </c>
      <c r="I45" s="8">
        <f t="shared" si="7"/>
        <v>1.4057971014492754</v>
      </c>
    </row>
    <row r="46" spans="1:9" x14ac:dyDescent="0.2">
      <c r="A46" t="s">
        <v>53</v>
      </c>
      <c r="B46" s="5">
        <v>30</v>
      </c>
      <c r="C46">
        <v>42</v>
      </c>
      <c r="D46" s="6">
        <v>1568</v>
      </c>
      <c r="E46" s="2">
        <v>20969.75</v>
      </c>
      <c r="F46" s="5">
        <f t="shared" si="4"/>
        <v>52.266666666666666</v>
      </c>
      <c r="G46" s="7">
        <f t="shared" si="5"/>
        <v>698.99166666666667</v>
      </c>
      <c r="H46" s="7">
        <f t="shared" si="6"/>
        <v>13.373565051020408</v>
      </c>
      <c r="I46" s="8">
        <f t="shared" si="7"/>
        <v>1.4</v>
      </c>
    </row>
    <row r="47" spans="1:9" x14ac:dyDescent="0.2">
      <c r="A47" t="s">
        <v>54</v>
      </c>
      <c r="B47" s="5">
        <v>8</v>
      </c>
      <c r="C47">
        <v>15</v>
      </c>
      <c r="D47" s="6">
        <v>369</v>
      </c>
      <c r="E47" s="2">
        <v>13375.86</v>
      </c>
      <c r="F47" s="5">
        <f t="shared" si="4"/>
        <v>46.125</v>
      </c>
      <c r="G47" s="7">
        <f t="shared" si="5"/>
        <v>1671.9825000000001</v>
      </c>
      <c r="H47" s="7">
        <f t="shared" si="6"/>
        <v>36.248943089430895</v>
      </c>
      <c r="I47" s="8">
        <f t="shared" si="7"/>
        <v>1.875</v>
      </c>
    </row>
    <row r="48" spans="1:9" x14ac:dyDescent="0.2">
      <c r="A48" t="s">
        <v>55</v>
      </c>
      <c r="B48" s="5">
        <v>12</v>
      </c>
      <c r="C48">
        <v>14</v>
      </c>
      <c r="D48" s="6">
        <v>537</v>
      </c>
      <c r="E48" s="2">
        <v>13843.030000000002</v>
      </c>
      <c r="F48" s="5">
        <f t="shared" si="4"/>
        <v>44.75</v>
      </c>
      <c r="G48" s="7">
        <f t="shared" si="5"/>
        <v>1153.5858333333335</v>
      </c>
      <c r="H48" s="7">
        <f t="shared" si="6"/>
        <v>25.778454376163879</v>
      </c>
      <c r="I48" s="8">
        <f t="shared" si="7"/>
        <v>1.1666666666666667</v>
      </c>
    </row>
    <row r="49" spans="1:9" x14ac:dyDescent="0.2">
      <c r="A49" t="s">
        <v>56</v>
      </c>
      <c r="B49" s="5">
        <v>127</v>
      </c>
      <c r="C49">
        <v>155</v>
      </c>
      <c r="D49" s="6">
        <v>5657</v>
      </c>
      <c r="E49" s="2">
        <v>105156.87999999998</v>
      </c>
      <c r="F49" s="5">
        <f t="shared" si="4"/>
        <v>44.54330708661417</v>
      </c>
      <c r="G49" s="7">
        <f t="shared" si="5"/>
        <v>828.00692913385808</v>
      </c>
      <c r="H49" s="7">
        <f t="shared" si="6"/>
        <v>18.588806788050199</v>
      </c>
      <c r="I49" s="8">
        <f t="shared" si="7"/>
        <v>1.2204724409448819</v>
      </c>
    </row>
    <row r="50" spans="1:9" x14ac:dyDescent="0.2">
      <c r="A50" t="s">
        <v>57</v>
      </c>
      <c r="B50" s="5">
        <v>2</v>
      </c>
      <c r="C50">
        <v>2</v>
      </c>
      <c r="D50" s="6">
        <v>88</v>
      </c>
      <c r="E50" s="2">
        <v>1344.72</v>
      </c>
      <c r="F50" s="5">
        <f t="shared" si="4"/>
        <v>44</v>
      </c>
      <c r="G50" s="7">
        <f t="shared" si="5"/>
        <v>672.36</v>
      </c>
      <c r="H50" s="7">
        <f t="shared" si="6"/>
        <v>15.280909090909091</v>
      </c>
      <c r="I50" s="8">
        <f t="shared" si="7"/>
        <v>1</v>
      </c>
    </row>
    <row r="51" spans="1:9" x14ac:dyDescent="0.2">
      <c r="A51" t="s">
        <v>58</v>
      </c>
      <c r="B51" s="5">
        <v>36</v>
      </c>
      <c r="C51">
        <v>39</v>
      </c>
      <c r="D51" s="6">
        <v>1525</v>
      </c>
      <c r="E51" s="2">
        <v>16667.330000000002</v>
      </c>
      <c r="F51" s="5">
        <f t="shared" si="4"/>
        <v>42.361111111111114</v>
      </c>
      <c r="G51" s="7">
        <f t="shared" si="5"/>
        <v>462.98138888888894</v>
      </c>
      <c r="H51" s="7">
        <f t="shared" si="6"/>
        <v>10.929396721311477</v>
      </c>
      <c r="I51" s="8">
        <f t="shared" si="7"/>
        <v>1.0833333333333333</v>
      </c>
    </row>
    <row r="52" spans="1:9" x14ac:dyDescent="0.2">
      <c r="A52" t="s">
        <v>59</v>
      </c>
      <c r="B52" s="5">
        <v>49</v>
      </c>
      <c r="C52">
        <v>70</v>
      </c>
      <c r="D52" s="6">
        <v>1960</v>
      </c>
      <c r="E52" s="2">
        <v>82775.490000000005</v>
      </c>
      <c r="F52" s="5">
        <f t="shared" si="4"/>
        <v>40</v>
      </c>
      <c r="G52" s="7">
        <f t="shared" si="5"/>
        <v>1689.2957142857144</v>
      </c>
      <c r="H52" s="7">
        <f t="shared" si="6"/>
        <v>42.232392857142862</v>
      </c>
      <c r="I52" s="8">
        <f t="shared" si="7"/>
        <v>1.4285714285714286</v>
      </c>
    </row>
    <row r="53" spans="1:9" x14ac:dyDescent="0.2">
      <c r="A53" t="s">
        <v>60</v>
      </c>
      <c r="B53" s="5">
        <v>21</v>
      </c>
      <c r="C53">
        <v>23</v>
      </c>
      <c r="D53" s="6">
        <v>829</v>
      </c>
      <c r="E53" s="2">
        <v>10000.27</v>
      </c>
      <c r="F53" s="5">
        <f t="shared" si="4"/>
        <v>39.476190476190474</v>
      </c>
      <c r="G53" s="7">
        <f t="shared" si="5"/>
        <v>476.20333333333338</v>
      </c>
      <c r="H53" s="7">
        <f t="shared" si="6"/>
        <v>12.063051869722559</v>
      </c>
      <c r="I53" s="8">
        <f t="shared" si="7"/>
        <v>1.0952380952380953</v>
      </c>
    </row>
    <row r="54" spans="1:9" x14ac:dyDescent="0.2">
      <c r="A54" t="s">
        <v>61</v>
      </c>
      <c r="B54" s="5">
        <v>6</v>
      </c>
      <c r="C54">
        <v>11</v>
      </c>
      <c r="D54" s="6">
        <v>235</v>
      </c>
      <c r="E54" s="2">
        <v>16563.110000000004</v>
      </c>
      <c r="F54" s="5">
        <f t="shared" si="4"/>
        <v>39.166666666666664</v>
      </c>
      <c r="G54" s="7">
        <f t="shared" si="5"/>
        <v>2760.5183333333339</v>
      </c>
      <c r="H54" s="7">
        <f t="shared" si="6"/>
        <v>70.481319148936194</v>
      </c>
      <c r="I54" s="8">
        <f t="shared" si="7"/>
        <v>1.8333333333333333</v>
      </c>
    </row>
    <row r="55" spans="1:9" x14ac:dyDescent="0.2">
      <c r="A55" t="s">
        <v>62</v>
      </c>
      <c r="B55" s="5">
        <v>37</v>
      </c>
      <c r="C55">
        <v>41</v>
      </c>
      <c r="D55" s="6">
        <v>1436</v>
      </c>
      <c r="E55" s="2">
        <v>8510.34</v>
      </c>
      <c r="F55" s="5">
        <f t="shared" si="4"/>
        <v>38.810810810810814</v>
      </c>
      <c r="G55" s="7">
        <f t="shared" si="5"/>
        <v>230.00918918918919</v>
      </c>
      <c r="H55" s="7">
        <f t="shared" si="6"/>
        <v>5.926420612813371</v>
      </c>
      <c r="I55" s="8">
        <f t="shared" si="7"/>
        <v>1.1081081081081081</v>
      </c>
    </row>
    <row r="56" spans="1:9" x14ac:dyDescent="0.2">
      <c r="A56" t="s">
        <v>63</v>
      </c>
      <c r="B56" s="5">
        <v>8</v>
      </c>
      <c r="C56">
        <v>12</v>
      </c>
      <c r="D56" s="6">
        <v>300</v>
      </c>
      <c r="E56" s="2">
        <v>11457.400000000001</v>
      </c>
      <c r="F56" s="5">
        <f t="shared" si="4"/>
        <v>37.5</v>
      </c>
      <c r="G56" s="7">
        <f t="shared" si="5"/>
        <v>1432.1750000000002</v>
      </c>
      <c r="H56" s="7">
        <f t="shared" si="6"/>
        <v>38.19133333333334</v>
      </c>
      <c r="I56" s="8">
        <f t="shared" si="7"/>
        <v>1.5</v>
      </c>
    </row>
    <row r="57" spans="1:9" x14ac:dyDescent="0.2">
      <c r="A57" t="s">
        <v>64</v>
      </c>
      <c r="B57" s="5">
        <v>1</v>
      </c>
      <c r="C57">
        <v>2</v>
      </c>
      <c r="D57" s="6">
        <v>36</v>
      </c>
      <c r="E57" s="2">
        <v>949.76</v>
      </c>
      <c r="F57" s="5">
        <f t="shared" si="4"/>
        <v>36</v>
      </c>
      <c r="G57" s="7">
        <f t="shared" si="5"/>
        <v>949.76</v>
      </c>
      <c r="H57" s="7">
        <f t="shared" si="6"/>
        <v>26.382222222222222</v>
      </c>
      <c r="I57" s="8">
        <f t="shared" si="7"/>
        <v>2</v>
      </c>
    </row>
    <row r="58" spans="1:9" x14ac:dyDescent="0.2">
      <c r="A58" t="s">
        <v>65</v>
      </c>
      <c r="B58" s="5">
        <v>1</v>
      </c>
      <c r="C58">
        <v>2</v>
      </c>
      <c r="D58" s="6">
        <v>35</v>
      </c>
      <c r="E58" s="2">
        <v>888.46</v>
      </c>
      <c r="F58" s="5">
        <f t="shared" si="4"/>
        <v>35</v>
      </c>
      <c r="G58" s="7">
        <f t="shared" si="5"/>
        <v>888.46</v>
      </c>
      <c r="H58" s="7">
        <f t="shared" si="6"/>
        <v>25.38457142857143</v>
      </c>
      <c r="I58" s="8">
        <f t="shared" si="7"/>
        <v>2</v>
      </c>
    </row>
    <row r="59" spans="1:9" x14ac:dyDescent="0.2">
      <c r="A59" t="s">
        <v>66</v>
      </c>
      <c r="B59" s="5">
        <v>2</v>
      </c>
      <c r="C59">
        <v>2</v>
      </c>
      <c r="D59" s="6">
        <v>67</v>
      </c>
      <c r="E59" s="2">
        <v>296.94</v>
      </c>
      <c r="F59" s="5">
        <f t="shared" si="4"/>
        <v>33.5</v>
      </c>
      <c r="G59" s="7">
        <f t="shared" si="5"/>
        <v>148.47</v>
      </c>
      <c r="H59" s="7">
        <f t="shared" si="6"/>
        <v>4.4319402985074623</v>
      </c>
      <c r="I59" s="8">
        <f t="shared" si="7"/>
        <v>1</v>
      </c>
    </row>
    <row r="60" spans="1:9" x14ac:dyDescent="0.2">
      <c r="A60" t="s">
        <v>67</v>
      </c>
      <c r="B60" s="5">
        <v>1</v>
      </c>
      <c r="C60">
        <v>1</v>
      </c>
      <c r="D60" s="6">
        <v>30</v>
      </c>
      <c r="E60" s="2">
        <v>244.97</v>
      </c>
      <c r="F60" s="5">
        <f t="shared" si="4"/>
        <v>30</v>
      </c>
      <c r="G60" s="7">
        <f t="shared" si="5"/>
        <v>244.97</v>
      </c>
      <c r="H60" s="7">
        <f t="shared" si="6"/>
        <v>8.1656666666666666</v>
      </c>
      <c r="I60" s="8">
        <f t="shared" si="7"/>
        <v>1</v>
      </c>
    </row>
    <row r="61" spans="1:9" x14ac:dyDescent="0.2">
      <c r="A61" t="s">
        <v>68</v>
      </c>
      <c r="B61" s="5">
        <v>50</v>
      </c>
      <c r="C61">
        <v>67</v>
      </c>
      <c r="D61" s="6">
        <v>1459</v>
      </c>
      <c r="E61" s="2">
        <v>45895.94000000001</v>
      </c>
      <c r="F61" s="5">
        <f t="shared" si="4"/>
        <v>29.18</v>
      </c>
      <c r="G61" s="7">
        <f t="shared" si="5"/>
        <v>917.91880000000015</v>
      </c>
      <c r="H61" s="7">
        <f t="shared" si="6"/>
        <v>31.45712131596985</v>
      </c>
      <c r="I61" s="8">
        <f t="shared" si="7"/>
        <v>1.34</v>
      </c>
    </row>
    <row r="62" spans="1:9" x14ac:dyDescent="0.2">
      <c r="A62" t="s">
        <v>69</v>
      </c>
      <c r="B62" s="5">
        <v>703</v>
      </c>
      <c r="C62">
        <v>745</v>
      </c>
      <c r="D62" s="6">
        <v>20124</v>
      </c>
      <c r="E62" s="2">
        <v>119149.09</v>
      </c>
      <c r="F62" s="5">
        <f t="shared" si="4"/>
        <v>28.62588904694168</v>
      </c>
      <c r="G62" s="7">
        <f t="shared" si="5"/>
        <v>169.4866145092461</v>
      </c>
      <c r="H62" s="7">
        <f t="shared" si="6"/>
        <v>5.9207458755714564</v>
      </c>
      <c r="I62" s="8">
        <f t="shared" si="7"/>
        <v>1.0597439544807965</v>
      </c>
    </row>
    <row r="63" spans="1:9" x14ac:dyDescent="0.2">
      <c r="A63" t="s">
        <v>70</v>
      </c>
      <c r="B63" s="5">
        <v>2</v>
      </c>
      <c r="C63">
        <v>2</v>
      </c>
      <c r="D63" s="6">
        <v>51</v>
      </c>
      <c r="E63" s="2">
        <v>569.27</v>
      </c>
      <c r="F63" s="5">
        <f t="shared" si="4"/>
        <v>25.5</v>
      </c>
      <c r="G63" s="7">
        <f t="shared" si="5"/>
        <v>284.63499999999999</v>
      </c>
      <c r="H63" s="7">
        <f t="shared" si="6"/>
        <v>11.162156862745098</v>
      </c>
      <c r="I63" s="8">
        <f t="shared" si="7"/>
        <v>1</v>
      </c>
    </row>
    <row r="64" spans="1:9" x14ac:dyDescent="0.2">
      <c r="A64" t="s">
        <v>71</v>
      </c>
      <c r="B64" s="5">
        <v>100</v>
      </c>
      <c r="C64">
        <v>116</v>
      </c>
      <c r="D64" s="6">
        <v>2497</v>
      </c>
      <c r="E64" s="2">
        <v>43697.15</v>
      </c>
      <c r="F64" s="5">
        <f t="shared" si="4"/>
        <v>24.97</v>
      </c>
      <c r="G64" s="7">
        <f t="shared" si="5"/>
        <v>436.97149999999999</v>
      </c>
      <c r="H64" s="7">
        <f t="shared" si="6"/>
        <v>17.499859831798158</v>
      </c>
      <c r="I64" s="8">
        <f t="shared" si="7"/>
        <v>1.1599999999999999</v>
      </c>
    </row>
    <row r="65" spans="1:9" x14ac:dyDescent="0.2">
      <c r="A65" t="s">
        <v>72</v>
      </c>
      <c r="B65" s="5">
        <v>3</v>
      </c>
      <c r="C65">
        <v>4</v>
      </c>
      <c r="D65" s="6">
        <v>72</v>
      </c>
      <c r="E65" s="2">
        <v>36219.49</v>
      </c>
      <c r="F65" s="5">
        <f t="shared" si="4"/>
        <v>24</v>
      </c>
      <c r="G65" s="7">
        <f t="shared" si="5"/>
        <v>12073.163333333332</v>
      </c>
      <c r="H65" s="7">
        <f t="shared" si="6"/>
        <v>503.04847222222219</v>
      </c>
      <c r="I65" s="8">
        <f t="shared" si="7"/>
        <v>1.3333333333333333</v>
      </c>
    </row>
    <row r="66" spans="1:9" x14ac:dyDescent="0.2">
      <c r="A66" t="s">
        <v>73</v>
      </c>
      <c r="B66" s="5">
        <v>4</v>
      </c>
      <c r="C66">
        <v>4</v>
      </c>
      <c r="D66" s="6">
        <v>92</v>
      </c>
      <c r="E66" s="2">
        <v>857.45</v>
      </c>
      <c r="F66" s="5">
        <f t="shared" si="4"/>
        <v>23</v>
      </c>
      <c r="G66" s="7">
        <f t="shared" si="5"/>
        <v>214.36250000000001</v>
      </c>
      <c r="H66" s="7">
        <f t="shared" si="6"/>
        <v>9.3201086956521753</v>
      </c>
      <c r="I66" s="8">
        <f t="shared" si="7"/>
        <v>1</v>
      </c>
    </row>
    <row r="67" spans="1:9" x14ac:dyDescent="0.2">
      <c r="A67" t="s">
        <v>74</v>
      </c>
      <c r="B67" s="5">
        <v>16</v>
      </c>
      <c r="C67">
        <v>16</v>
      </c>
      <c r="D67" s="6">
        <v>324</v>
      </c>
      <c r="E67" s="2">
        <v>2787.9799999999996</v>
      </c>
      <c r="F67" s="5">
        <f t="shared" ref="F67:F77" si="8">D67/B67</f>
        <v>20.25</v>
      </c>
      <c r="G67" s="7">
        <f t="shared" ref="G67:G77" si="9">E67/B67</f>
        <v>174.24874999999997</v>
      </c>
      <c r="H67" s="7">
        <f t="shared" ref="H67:H77" si="10">E67/D67</f>
        <v>8.6048765432098744</v>
      </c>
      <c r="I67" s="8">
        <f t="shared" ref="I67:I77" si="11">C67/B67</f>
        <v>1</v>
      </c>
    </row>
    <row r="68" spans="1:9" x14ac:dyDescent="0.2">
      <c r="A68" t="s">
        <v>75</v>
      </c>
      <c r="B68" s="5">
        <v>2</v>
      </c>
      <c r="C68">
        <v>3</v>
      </c>
      <c r="D68" s="6">
        <v>40</v>
      </c>
      <c r="E68" s="2">
        <v>518.75</v>
      </c>
      <c r="F68" s="5">
        <f t="shared" si="8"/>
        <v>20</v>
      </c>
      <c r="G68" s="7">
        <f t="shared" si="9"/>
        <v>259.375</v>
      </c>
      <c r="H68" s="7">
        <f t="shared" si="10"/>
        <v>12.96875</v>
      </c>
      <c r="I68" s="8">
        <f t="shared" si="11"/>
        <v>1.5</v>
      </c>
    </row>
    <row r="69" spans="1:9" x14ac:dyDescent="0.2">
      <c r="A69" t="s">
        <v>76</v>
      </c>
      <c r="B69" s="5">
        <v>1</v>
      </c>
      <c r="C69">
        <v>1</v>
      </c>
      <c r="D69" s="6">
        <v>20</v>
      </c>
      <c r="E69" s="2">
        <v>146.56</v>
      </c>
      <c r="F69" s="5">
        <f t="shared" si="8"/>
        <v>20</v>
      </c>
      <c r="G69" s="7">
        <f t="shared" si="9"/>
        <v>146.56</v>
      </c>
      <c r="H69" s="7">
        <f t="shared" si="10"/>
        <v>7.3280000000000003</v>
      </c>
      <c r="I69" s="8">
        <f t="shared" si="11"/>
        <v>1</v>
      </c>
    </row>
    <row r="70" spans="1:9" x14ac:dyDescent="0.2">
      <c r="A70" t="s">
        <v>77</v>
      </c>
      <c r="B70" s="5">
        <v>85</v>
      </c>
      <c r="C70">
        <v>91</v>
      </c>
      <c r="D70" s="6">
        <v>1664</v>
      </c>
      <c r="E70" s="2">
        <v>16146.660000000002</v>
      </c>
      <c r="F70" s="5">
        <f t="shared" si="8"/>
        <v>19.576470588235296</v>
      </c>
      <c r="G70" s="7">
        <f t="shared" si="9"/>
        <v>189.96070588235295</v>
      </c>
      <c r="H70" s="7">
        <f t="shared" si="10"/>
        <v>9.7035216346153863</v>
      </c>
      <c r="I70" s="8">
        <f t="shared" si="11"/>
        <v>1.0705882352941176</v>
      </c>
    </row>
    <row r="71" spans="1:9" x14ac:dyDescent="0.2">
      <c r="A71" t="s">
        <v>78</v>
      </c>
      <c r="B71" s="5">
        <v>4</v>
      </c>
      <c r="C71">
        <v>4</v>
      </c>
      <c r="D71" s="6">
        <v>71</v>
      </c>
      <c r="E71" s="2">
        <v>1187.0600000000002</v>
      </c>
      <c r="F71" s="5">
        <f t="shared" si="8"/>
        <v>17.75</v>
      </c>
      <c r="G71" s="7">
        <f t="shared" si="9"/>
        <v>296.76500000000004</v>
      </c>
      <c r="H71" s="7">
        <f t="shared" si="10"/>
        <v>16.719154929577467</v>
      </c>
      <c r="I71" s="8">
        <f t="shared" si="11"/>
        <v>1</v>
      </c>
    </row>
    <row r="72" spans="1:9" x14ac:dyDescent="0.2">
      <c r="A72" t="s">
        <v>79</v>
      </c>
      <c r="B72" s="5">
        <v>1</v>
      </c>
      <c r="C72">
        <v>1</v>
      </c>
      <c r="D72" s="6">
        <v>16</v>
      </c>
      <c r="E72" s="2">
        <v>102.92</v>
      </c>
      <c r="F72" s="5">
        <f t="shared" si="8"/>
        <v>16</v>
      </c>
      <c r="G72" s="7">
        <f t="shared" si="9"/>
        <v>102.92</v>
      </c>
      <c r="H72" s="7">
        <f t="shared" si="10"/>
        <v>6.4325000000000001</v>
      </c>
      <c r="I72" s="8">
        <f t="shared" si="11"/>
        <v>1</v>
      </c>
    </row>
    <row r="73" spans="1:9" x14ac:dyDescent="0.2">
      <c r="A73" t="s">
        <v>80</v>
      </c>
      <c r="B73" s="5">
        <v>1</v>
      </c>
      <c r="C73">
        <v>1</v>
      </c>
      <c r="D73" s="6">
        <v>14</v>
      </c>
      <c r="E73" s="2">
        <v>289.45999999999998</v>
      </c>
      <c r="F73" s="5">
        <f t="shared" si="8"/>
        <v>14</v>
      </c>
      <c r="G73" s="7">
        <f t="shared" si="9"/>
        <v>289.45999999999998</v>
      </c>
      <c r="H73" s="7">
        <f t="shared" si="10"/>
        <v>20.675714285714285</v>
      </c>
      <c r="I73" s="8">
        <f t="shared" si="11"/>
        <v>1</v>
      </c>
    </row>
    <row r="74" spans="1:9" x14ac:dyDescent="0.2">
      <c r="A74" t="s">
        <v>81</v>
      </c>
      <c r="B74" s="5">
        <v>1</v>
      </c>
      <c r="C74">
        <v>1</v>
      </c>
      <c r="D74" s="6">
        <v>14</v>
      </c>
      <c r="E74" s="2">
        <v>215.62</v>
      </c>
      <c r="F74" s="5">
        <f t="shared" si="8"/>
        <v>14</v>
      </c>
      <c r="G74" s="7">
        <f t="shared" si="9"/>
        <v>215.62</v>
      </c>
      <c r="H74" s="7">
        <f t="shared" si="10"/>
        <v>15.401428571428571</v>
      </c>
      <c r="I74" s="8">
        <f t="shared" si="11"/>
        <v>1</v>
      </c>
    </row>
    <row r="75" spans="1:9" x14ac:dyDescent="0.2">
      <c r="A75" t="s">
        <v>82</v>
      </c>
      <c r="B75" s="5">
        <v>1</v>
      </c>
      <c r="C75">
        <v>1</v>
      </c>
      <c r="D75" s="6">
        <v>13</v>
      </c>
      <c r="E75" s="2">
        <v>374.73</v>
      </c>
      <c r="F75" s="5">
        <f t="shared" si="8"/>
        <v>13</v>
      </c>
      <c r="G75" s="7">
        <f t="shared" si="9"/>
        <v>374.73</v>
      </c>
      <c r="H75" s="7">
        <f t="shared" si="10"/>
        <v>28.825384615384618</v>
      </c>
      <c r="I75" s="8">
        <f t="shared" si="11"/>
        <v>1</v>
      </c>
    </row>
    <row r="76" spans="1:9" x14ac:dyDescent="0.2">
      <c r="A76" t="s">
        <v>83</v>
      </c>
      <c r="B76" s="5">
        <v>1</v>
      </c>
      <c r="C76">
        <v>1</v>
      </c>
      <c r="D76" s="6">
        <v>11</v>
      </c>
      <c r="E76" s="2">
        <v>139.34</v>
      </c>
      <c r="F76" s="5">
        <f t="shared" si="8"/>
        <v>11</v>
      </c>
      <c r="G76" s="7">
        <f t="shared" si="9"/>
        <v>139.34</v>
      </c>
      <c r="H76" s="7">
        <f t="shared" si="10"/>
        <v>12.667272727272728</v>
      </c>
      <c r="I76" s="8">
        <f t="shared" si="11"/>
        <v>1</v>
      </c>
    </row>
    <row r="77" spans="1:9" x14ac:dyDescent="0.2">
      <c r="A77" t="s">
        <v>84</v>
      </c>
      <c r="B77" s="5">
        <v>1</v>
      </c>
      <c r="C77">
        <v>1</v>
      </c>
      <c r="D77" s="6">
        <v>11</v>
      </c>
      <c r="E77" s="2">
        <v>1823.69</v>
      </c>
      <c r="F77" s="5">
        <f t="shared" si="8"/>
        <v>11</v>
      </c>
      <c r="G77" s="7">
        <f t="shared" si="9"/>
        <v>1823.69</v>
      </c>
      <c r="H77" s="7">
        <f t="shared" si="10"/>
        <v>165.79</v>
      </c>
      <c r="I77" s="8">
        <f t="shared" si="11"/>
        <v>1</v>
      </c>
    </row>
    <row r="78" spans="1:9" x14ac:dyDescent="0.2">
      <c r="B78" s="8"/>
      <c r="C78" s="8"/>
      <c r="D78" s="8"/>
      <c r="E78" s="8"/>
      <c r="F78" s="9"/>
      <c r="G78" s="8"/>
      <c r="H78" s="8"/>
      <c r="I78" s="8"/>
    </row>
    <row r="79" spans="1:9" x14ac:dyDescent="0.2">
      <c r="D79" s="6"/>
      <c r="F79" s="9"/>
    </row>
    <row r="80" spans="1:9" x14ac:dyDescent="0.2">
      <c r="A80" s="10" t="s">
        <v>89</v>
      </c>
      <c r="B80" s="11">
        <v>9130</v>
      </c>
      <c r="C80" s="11">
        <v>21700</v>
      </c>
      <c r="D80" s="12">
        <v>1625517</v>
      </c>
      <c r="E80" s="13">
        <v>80083393.909999907</v>
      </c>
      <c r="F80" s="11">
        <v>178</v>
      </c>
      <c r="G80" s="14">
        <v>8771.4560690032758</v>
      </c>
      <c r="H80" s="14">
        <v>49.266414260816653</v>
      </c>
      <c r="I80" s="15"/>
    </row>
    <row r="81" spans="1:9" x14ac:dyDescent="0.2">
      <c r="A81" s="10" t="s">
        <v>85</v>
      </c>
      <c r="B81" s="11">
        <v>121.73333333333333</v>
      </c>
      <c r="C81" s="11">
        <v>289.33333333333331</v>
      </c>
      <c r="D81" s="12">
        <v>21673.56</v>
      </c>
      <c r="E81" s="13">
        <v>1067778.5854666654</v>
      </c>
      <c r="F81" s="11">
        <v>135.84260642444727</v>
      </c>
      <c r="G81" s="14">
        <v>8318.1976358036736</v>
      </c>
      <c r="H81" s="14">
        <v>39.529125936043279</v>
      </c>
      <c r="I81" s="15">
        <v>2.0087353003559025</v>
      </c>
    </row>
    <row r="82" spans="1:9" x14ac:dyDescent="0.2">
      <c r="A82" s="10" t="s">
        <v>86</v>
      </c>
      <c r="B82" s="11">
        <v>22</v>
      </c>
      <c r="C82" s="11">
        <v>39</v>
      </c>
      <c r="D82" s="12">
        <v>1568</v>
      </c>
      <c r="E82" s="13">
        <v>27943.979999999996</v>
      </c>
      <c r="F82" s="11">
        <v>55.722388059701494</v>
      </c>
      <c r="G82" s="14">
        <v>1303.3558536585369</v>
      </c>
      <c r="H82" s="14">
        <v>25.778454376163879</v>
      </c>
      <c r="I82" s="15">
        <v>1.5</v>
      </c>
    </row>
    <row r="83" spans="1:9" x14ac:dyDescent="0.2">
      <c r="A83" s="10" t="s">
        <v>87</v>
      </c>
      <c r="B83" s="11">
        <v>2048</v>
      </c>
      <c r="C83" s="11">
        <v>6565</v>
      </c>
      <c r="D83" s="12">
        <v>517762</v>
      </c>
      <c r="E83" s="13">
        <v>22858886.569999963</v>
      </c>
      <c r="F83" s="11">
        <v>1400.5526315789473</v>
      </c>
      <c r="G83" s="14">
        <v>123628.56000000006</v>
      </c>
      <c r="H83" s="14">
        <v>503.04847222222219</v>
      </c>
      <c r="I83" s="15">
        <v>8.2413793103448274</v>
      </c>
    </row>
    <row r="84" spans="1:9" x14ac:dyDescent="0.2">
      <c r="A84" s="10" t="s">
        <v>88</v>
      </c>
      <c r="B84" s="11">
        <v>1</v>
      </c>
      <c r="C84" s="11">
        <v>1</v>
      </c>
      <c r="D84" s="12">
        <v>11</v>
      </c>
      <c r="E84" s="13">
        <v>102.92</v>
      </c>
      <c r="F84" s="11">
        <v>11</v>
      </c>
      <c r="G84" s="14">
        <v>102.92</v>
      </c>
      <c r="H84" s="14">
        <v>4.4319402985074623</v>
      </c>
      <c r="I84" s="15">
        <v>1</v>
      </c>
    </row>
  </sheetData>
  <phoneticPr fontId="5" type="noConversion"/>
  <conditionalFormatting sqref="F3:F77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{A84FC0A3-D7C4-004B-ACDC-691121902FF1}</x14:id>
        </ext>
      </extLst>
    </cfRule>
  </conditionalFormatting>
  <conditionalFormatting sqref="D3:D77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{C6AD9031-480C-0B46-AD83-A271856372F8}</x14:id>
        </ext>
      </extLst>
    </cfRule>
  </conditionalFormatting>
  <printOptions gridLines="1"/>
  <pageMargins left="0.45" right="0.45" top="0.75" bottom="0.5" header="0.3" footer="0.3"/>
  <pageSetup scale="88" fitToHeight="2" orientation="portrait" horizontalDpi="0" verticalDpi="0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84FC0A3-D7C4-004B-ACDC-691121902F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F3:F77</xm:sqref>
        </x14:conditionalFormatting>
        <x14:conditionalFormatting xmlns:xm="http://schemas.microsoft.com/office/excel/2006/main">
          <x14:cfRule type="dataBar" id="{C6AD9031-480C-0B46-AD83-A271856372F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D3:D77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OpioidsRx IN 2013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2015-08-28T15:57:55Z</dcterms:created>
  <dcterms:modified xsi:type="dcterms:W3CDTF">2015-08-30T14:16:37Z</dcterms:modified>
</cp:coreProperties>
</file>