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iMac/Desktop/Covid update 8-15-22/"/>
    </mc:Choice>
  </mc:AlternateContent>
  <xr:revisionPtr revIDLastSave="0" documentId="8_{FE143E0C-1921-9A44-8DE7-9211913DA350}" xr6:coauthVersionLast="47" xr6:coauthVersionMax="47" xr10:uidLastSave="{00000000-0000-0000-0000-000000000000}"/>
  <bookViews>
    <workbookView xWindow="54600" yWindow="3620" windowWidth="28700" windowHeight="16440" xr2:uid="{5D9F0691-1787-7A48-AB04-F27104D14F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6" i="1" l="1"/>
  <c r="R26" i="1"/>
  <c r="M26" i="1"/>
  <c r="L26" i="1"/>
  <c r="K26" i="1"/>
  <c r="O26" i="1"/>
  <c r="S25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R25" i="1"/>
  <c r="M25" i="1"/>
  <c r="L25" i="1"/>
  <c r="K25" i="1"/>
  <c r="O25" i="1"/>
  <c r="M24" i="1"/>
  <c r="L24" i="1"/>
  <c r="R24" i="1"/>
  <c r="K24" i="1"/>
  <c r="O24" i="1"/>
  <c r="R23" i="1"/>
  <c r="M23" i="1"/>
  <c r="L23" i="1"/>
  <c r="K23" i="1"/>
  <c r="O23" i="1"/>
  <c r="R22" i="1"/>
  <c r="M22" i="1"/>
  <c r="L22" i="1"/>
  <c r="K22" i="1"/>
  <c r="O22" i="1"/>
  <c r="R21" i="1"/>
  <c r="M21" i="1"/>
  <c r="L21" i="1"/>
  <c r="K21" i="1"/>
  <c r="O21" i="1"/>
  <c r="R20" i="1"/>
  <c r="M20" i="1"/>
  <c r="L20" i="1"/>
  <c r="K20" i="1"/>
  <c r="O20" i="1"/>
  <c r="S4" i="1"/>
  <c r="R19" i="1"/>
  <c r="M19" i="1"/>
  <c r="L19" i="1"/>
  <c r="K19" i="1"/>
  <c r="O19" i="1"/>
  <c r="R18" i="1"/>
  <c r="M18" i="1"/>
  <c r="L11" i="1"/>
  <c r="L12" i="1"/>
  <c r="L13" i="1"/>
  <c r="L14" i="1"/>
  <c r="L15" i="1"/>
  <c r="L16" i="1"/>
  <c r="L17" i="1"/>
  <c r="L18" i="1"/>
  <c r="K18" i="1"/>
  <c r="O18" i="1"/>
  <c r="R17" i="1"/>
  <c r="M17" i="1"/>
  <c r="K17" i="1"/>
  <c r="O17" i="1"/>
  <c r="R16" i="1"/>
  <c r="M16" i="1"/>
  <c r="K16" i="1"/>
  <c r="O16" i="1"/>
  <c r="R15" i="1"/>
  <c r="M15" i="1"/>
  <c r="K15" i="1"/>
  <c r="O15" i="1"/>
  <c r="M14" i="1"/>
  <c r="R14" i="1"/>
  <c r="K14" i="1"/>
  <c r="O14" i="1"/>
  <c r="R4" i="1"/>
  <c r="R5" i="1"/>
  <c r="R6" i="1"/>
  <c r="R7" i="1"/>
  <c r="R8" i="1"/>
  <c r="R9" i="1"/>
  <c r="R10" i="1"/>
  <c r="R3" i="1"/>
  <c r="R12" i="1"/>
  <c r="R11" i="1"/>
  <c r="R13" i="1"/>
  <c r="M13" i="1"/>
  <c r="K13" i="1"/>
  <c r="O13" i="1"/>
  <c r="M12" i="1"/>
  <c r="K12" i="1"/>
  <c r="O12" i="1"/>
  <c r="M11" i="1"/>
  <c r="K11" i="1"/>
  <c r="O11" i="1"/>
  <c r="M10" i="1"/>
  <c r="L10" i="1"/>
  <c r="K10" i="1"/>
  <c r="O10" i="1"/>
  <c r="M9" i="1"/>
  <c r="L9" i="1"/>
  <c r="K9" i="1"/>
  <c r="O9" i="1"/>
  <c r="O4" i="1"/>
  <c r="O5" i="1"/>
  <c r="O6" i="1"/>
  <c r="O7" i="1"/>
  <c r="O8" i="1"/>
  <c r="O3" i="1"/>
  <c r="M4" i="1" l="1"/>
  <c r="M5" i="1"/>
  <c r="M6" i="1"/>
  <c r="M7" i="1"/>
  <c r="M8" i="1"/>
  <c r="L4" i="1"/>
  <c r="L5" i="1"/>
  <c r="L6" i="1"/>
  <c r="L7" i="1"/>
  <c r="L8" i="1"/>
  <c r="K8" i="1"/>
  <c r="K3" i="1"/>
  <c r="K4" i="1"/>
  <c r="K5" i="1"/>
  <c r="K6" i="1"/>
  <c r="K7" i="1"/>
</calcChain>
</file>

<file path=xl/sharedStrings.xml><?xml version="1.0" encoding="utf-8"?>
<sst xmlns="http://schemas.openxmlformats.org/spreadsheetml/2006/main" count="20" uniqueCount="20">
  <si>
    <t>Date</t>
  </si>
  <si>
    <t>Total Cases</t>
  </si>
  <si>
    <t>Total Deaths</t>
  </si>
  <si>
    <t>New Cases</t>
  </si>
  <si>
    <t>New Cases ≤18</t>
  </si>
  <si>
    <t>New Deaths</t>
  </si>
  <si>
    <t>Test Positivity Rate</t>
  </si>
  <si>
    <t>Current Hospitalized</t>
  </si>
  <si>
    <t>Current ICU</t>
  </si>
  <si>
    <t>Current Ventilator</t>
  </si>
  <si>
    <t>Per Cent Cases ≤18</t>
  </si>
  <si>
    <t>Increment Total Cases</t>
  </si>
  <si>
    <t>Increment Total Deaths</t>
  </si>
  <si>
    <t>Number of PCR Tests Counted</t>
  </si>
  <si>
    <t>Average New Cases Daily</t>
  </si>
  <si>
    <t>Overall Incidence Rate</t>
  </si>
  <si>
    <t>Per Cent New Cases as PCRs</t>
  </si>
  <si>
    <t>Positive PCR Tests</t>
  </si>
  <si>
    <t>Increment Total Minus New cases</t>
  </si>
  <si>
    <t>Weekly KY Covid Updates.  Compiled from Kentucky's Monday Reports by P. Hasselbacher MD, Kentucky Health Policy Institute.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</si>
</sst>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>
    <font>
      <sz val="14"/>
      <color theme="1"/>
      <name val="ArialMT"/>
      <family val="2"/>
    </font>
    <font>
      <b/>
      <sz val="12"/>
      <color theme="1"/>
      <name val="ArialMT"/>
    </font>
    <font>
      <b/>
      <sz val="16"/>
      <color theme="1"/>
      <name val="ArialM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3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B5291-1C3F-B144-BCF7-8AF0CB030339}">
  <sheetPr>
    <pageSetUpPr fitToPage="1"/>
  </sheetPr>
  <dimension ref="A1:U26"/>
  <sheetViews>
    <sheetView tabSelected="1" zoomScale="120" zoomScaleNormal="120" workbookViewId="0">
      <pane xSplit="1" ySplit="2" topLeftCell="B14" activePane="bottomRight" state="frozen"/>
      <selection pane="topRight" activeCell="B1" sqref="B1"/>
      <selection pane="bottomLeft" activeCell="A3" sqref="A3"/>
      <selection pane="bottomRight" activeCell="H32" sqref="H32"/>
    </sheetView>
  </sheetViews>
  <sheetFormatPr baseColWidth="10" defaultRowHeight="18"/>
  <cols>
    <col min="2" max="6" width="10.625" style="2"/>
    <col min="7" max="7" width="10.625" style="3"/>
    <col min="8" max="10" width="10.625" style="2"/>
    <col min="11" max="11" width="10.625" style="4"/>
    <col min="14" max="15" width="10.625" style="2"/>
    <col min="18" max="18" width="10.625" style="4"/>
  </cols>
  <sheetData>
    <row r="1" spans="1:19" s="12" customFormat="1" ht="34" customHeight="1">
      <c r="A1" s="8" t="s">
        <v>19</v>
      </c>
      <c r="B1" s="9"/>
      <c r="C1" s="9"/>
      <c r="D1" s="9"/>
      <c r="E1" s="9"/>
      <c r="F1" s="9"/>
      <c r="G1" s="10"/>
      <c r="H1" s="9"/>
      <c r="I1" s="9"/>
      <c r="J1" s="9"/>
      <c r="K1" s="11"/>
      <c r="N1" s="9"/>
      <c r="O1" s="9"/>
      <c r="R1" s="11"/>
    </row>
    <row r="2" spans="1:19" s="5" customFormat="1" ht="61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6" t="s">
        <v>14</v>
      </c>
      <c r="P2" s="5" t="s">
        <v>15</v>
      </c>
      <c r="Q2" s="5" t="s">
        <v>17</v>
      </c>
      <c r="R2" s="7" t="s">
        <v>16</v>
      </c>
      <c r="S2" s="5" t="s">
        <v>18</v>
      </c>
    </row>
    <row r="3" spans="1:19">
      <c r="A3" s="1">
        <v>44627</v>
      </c>
      <c r="B3" s="2">
        <v>1288706</v>
      </c>
      <c r="C3" s="2">
        <v>14097</v>
      </c>
      <c r="D3" s="2">
        <v>12010</v>
      </c>
      <c r="E3" s="2">
        <v>2688</v>
      </c>
      <c r="F3" s="2">
        <v>275</v>
      </c>
      <c r="G3" s="3">
        <v>6.04</v>
      </c>
      <c r="H3" s="2">
        <v>652</v>
      </c>
      <c r="I3" s="2">
        <v>148</v>
      </c>
      <c r="J3" s="2">
        <v>88</v>
      </c>
      <c r="K3" s="4">
        <f t="shared" ref="K3:K26" si="0">E3/D3</f>
        <v>0.22381348875936719</v>
      </c>
      <c r="L3" s="2"/>
      <c r="M3" s="2"/>
      <c r="N3" s="2">
        <v>73786</v>
      </c>
      <c r="O3" s="2">
        <f>D3/7</f>
        <v>1715.7142857142858</v>
      </c>
      <c r="P3">
        <v>16.88</v>
      </c>
      <c r="Q3">
        <v>4460</v>
      </c>
      <c r="R3" s="4">
        <f>Q3/D3</f>
        <v>0.37135720233139052</v>
      </c>
      <c r="S3" s="2"/>
    </row>
    <row r="4" spans="1:19">
      <c r="A4" s="1">
        <v>44634</v>
      </c>
      <c r="B4" s="2">
        <v>1298238</v>
      </c>
      <c r="C4" s="2">
        <v>14380</v>
      </c>
      <c r="D4" s="2">
        <v>9532</v>
      </c>
      <c r="E4" s="2">
        <v>2126</v>
      </c>
      <c r="F4" s="2">
        <v>283</v>
      </c>
      <c r="G4" s="3">
        <v>4.17</v>
      </c>
      <c r="H4" s="2">
        <v>470</v>
      </c>
      <c r="I4" s="2">
        <v>95</v>
      </c>
      <c r="J4" s="2">
        <v>56</v>
      </c>
      <c r="K4" s="4">
        <f t="shared" si="0"/>
        <v>0.22303818715904322</v>
      </c>
      <c r="L4" s="2">
        <f t="shared" ref="L4:L26" si="1">B4-B3</f>
        <v>9532</v>
      </c>
      <c r="M4" s="2">
        <f t="shared" ref="M4:M26" si="2">C4-C3</f>
        <v>283</v>
      </c>
      <c r="N4" s="2">
        <v>61865</v>
      </c>
      <c r="O4" s="2">
        <f t="shared" ref="O4:O26" si="3">D4/7</f>
        <v>1361.7142857142858</v>
      </c>
      <c r="P4">
        <v>11.48</v>
      </c>
      <c r="Q4">
        <v>2579</v>
      </c>
      <c r="R4" s="4">
        <f t="shared" ref="R4:R10" si="4">Q4/D4</f>
        <v>0.27056231640788919</v>
      </c>
      <c r="S4" s="2">
        <f t="shared" ref="S4:S26" si="5">L4-D4</f>
        <v>0</v>
      </c>
    </row>
    <row r="5" spans="1:19">
      <c r="A5" s="1">
        <v>44641</v>
      </c>
      <c r="B5" s="2">
        <v>1306877</v>
      </c>
      <c r="C5" s="2">
        <v>14659</v>
      </c>
      <c r="D5" s="2">
        <v>8639</v>
      </c>
      <c r="E5" s="2">
        <v>2194</v>
      </c>
      <c r="F5" s="2">
        <v>279</v>
      </c>
      <c r="G5" s="3">
        <v>3.08</v>
      </c>
      <c r="H5" s="2">
        <v>351</v>
      </c>
      <c r="I5" s="2">
        <v>68</v>
      </c>
      <c r="J5" s="2">
        <v>40</v>
      </c>
      <c r="K5" s="4">
        <f t="shared" si="0"/>
        <v>0.25396457923370763</v>
      </c>
      <c r="L5" s="2">
        <f t="shared" si="1"/>
        <v>8639</v>
      </c>
      <c r="M5" s="2">
        <f t="shared" si="2"/>
        <v>279</v>
      </c>
      <c r="N5" s="2">
        <v>54836</v>
      </c>
      <c r="O5" s="2">
        <f t="shared" si="3"/>
        <v>1234.1428571428571</v>
      </c>
      <c r="P5">
        <v>10.65</v>
      </c>
      <c r="Q5">
        <v>1690</v>
      </c>
      <c r="R5" s="4">
        <f t="shared" si="4"/>
        <v>0.19562449357564532</v>
      </c>
      <c r="S5" s="2">
        <f t="shared" si="5"/>
        <v>0</v>
      </c>
    </row>
    <row r="6" spans="1:19">
      <c r="A6" s="1">
        <v>44648</v>
      </c>
      <c r="B6" s="2">
        <v>1312407</v>
      </c>
      <c r="C6" s="2">
        <v>14895</v>
      </c>
      <c r="D6" s="2">
        <v>5530</v>
      </c>
      <c r="E6" s="2">
        <v>1420</v>
      </c>
      <c r="F6" s="2">
        <v>236</v>
      </c>
      <c r="G6" s="3">
        <v>2.29</v>
      </c>
      <c r="H6" s="2">
        <v>263</v>
      </c>
      <c r="I6" s="2">
        <v>50</v>
      </c>
      <c r="J6" s="2">
        <v>25</v>
      </c>
      <c r="K6" s="4">
        <f t="shared" si="0"/>
        <v>0.25678119349005424</v>
      </c>
      <c r="L6" s="2">
        <f t="shared" si="1"/>
        <v>5530</v>
      </c>
      <c r="M6" s="2">
        <f t="shared" si="2"/>
        <v>236</v>
      </c>
      <c r="N6" s="2">
        <v>52499</v>
      </c>
      <c r="O6" s="2">
        <f t="shared" si="3"/>
        <v>790</v>
      </c>
      <c r="P6">
        <v>4.8099999999999996</v>
      </c>
      <c r="Q6">
        <v>1202</v>
      </c>
      <c r="R6" s="4">
        <f t="shared" si="4"/>
        <v>0.21735985533453889</v>
      </c>
      <c r="S6" s="2">
        <f t="shared" si="5"/>
        <v>0</v>
      </c>
    </row>
    <row r="7" spans="1:19">
      <c r="A7" s="1">
        <v>44655</v>
      </c>
      <c r="B7" s="2">
        <v>1316355</v>
      </c>
      <c r="C7" s="2">
        <v>15028</v>
      </c>
      <c r="D7" s="2">
        <v>3948</v>
      </c>
      <c r="E7" s="2">
        <v>943</v>
      </c>
      <c r="F7" s="2">
        <v>135</v>
      </c>
      <c r="G7" s="3">
        <v>1.97</v>
      </c>
      <c r="H7" s="2">
        <v>240</v>
      </c>
      <c r="I7" s="2">
        <v>36</v>
      </c>
      <c r="J7" s="2">
        <v>18</v>
      </c>
      <c r="K7" s="4">
        <f t="shared" si="0"/>
        <v>0.23885511651469099</v>
      </c>
      <c r="L7" s="2">
        <f t="shared" si="1"/>
        <v>3948</v>
      </c>
      <c r="M7" s="2">
        <f t="shared" si="2"/>
        <v>133</v>
      </c>
      <c r="N7" s="2">
        <v>49895</v>
      </c>
      <c r="O7" s="2">
        <f t="shared" si="3"/>
        <v>564</v>
      </c>
      <c r="P7">
        <v>4.13</v>
      </c>
      <c r="Q7">
        <v>985</v>
      </c>
      <c r="R7" s="4">
        <f t="shared" si="4"/>
        <v>0.2494934143870314</v>
      </c>
      <c r="S7" s="2">
        <f t="shared" si="5"/>
        <v>0</v>
      </c>
    </row>
    <row r="8" spans="1:19">
      <c r="A8" s="1">
        <v>44662</v>
      </c>
      <c r="B8" s="2">
        <v>1319472</v>
      </c>
      <c r="C8" s="2">
        <v>15200</v>
      </c>
      <c r="D8" s="2">
        <v>3117</v>
      </c>
      <c r="E8" s="2">
        <v>698</v>
      </c>
      <c r="F8" s="2">
        <v>172</v>
      </c>
      <c r="G8" s="3">
        <v>2.278</v>
      </c>
      <c r="H8" s="2">
        <v>198</v>
      </c>
      <c r="I8" s="2">
        <v>29</v>
      </c>
      <c r="J8" s="2">
        <v>14</v>
      </c>
      <c r="K8" s="4">
        <f t="shared" si="0"/>
        <v>0.22393326916907283</v>
      </c>
      <c r="L8" s="2">
        <f t="shared" si="1"/>
        <v>3117</v>
      </c>
      <c r="M8" s="2">
        <f t="shared" si="2"/>
        <v>172</v>
      </c>
      <c r="N8" s="2">
        <v>43773</v>
      </c>
      <c r="O8" s="2">
        <f t="shared" si="3"/>
        <v>445.28571428571428</v>
      </c>
      <c r="P8">
        <v>4.09</v>
      </c>
      <c r="Q8">
        <v>994</v>
      </c>
      <c r="R8" s="4">
        <f t="shared" si="4"/>
        <v>0.31889637471928134</v>
      </c>
      <c r="S8" s="2">
        <f t="shared" si="5"/>
        <v>0</v>
      </c>
    </row>
    <row r="9" spans="1:19">
      <c r="A9" s="1">
        <v>44669</v>
      </c>
      <c r="B9" s="2">
        <v>1322729</v>
      </c>
      <c r="C9" s="2">
        <v>15297</v>
      </c>
      <c r="D9" s="2">
        <v>3257</v>
      </c>
      <c r="E9" s="2">
        <v>815</v>
      </c>
      <c r="F9" s="2">
        <v>97</v>
      </c>
      <c r="G9" s="3">
        <v>3.12</v>
      </c>
      <c r="H9" s="2">
        <v>176</v>
      </c>
      <c r="I9" s="2">
        <v>20</v>
      </c>
      <c r="J9" s="2">
        <v>9</v>
      </c>
      <c r="K9" s="4">
        <f t="shared" si="0"/>
        <v>0.250230273257599</v>
      </c>
      <c r="L9" s="2">
        <f t="shared" si="1"/>
        <v>3257</v>
      </c>
      <c r="M9" s="2">
        <f t="shared" si="2"/>
        <v>97</v>
      </c>
      <c r="N9" s="2">
        <v>41977</v>
      </c>
      <c r="O9" s="2">
        <f t="shared" si="3"/>
        <v>465.28571428571428</v>
      </c>
      <c r="P9">
        <v>5.63</v>
      </c>
      <c r="Q9">
        <v>1310</v>
      </c>
      <c r="R9" s="4">
        <f t="shared" si="4"/>
        <v>0.40221062327295054</v>
      </c>
      <c r="S9" s="2">
        <f t="shared" si="5"/>
        <v>0</v>
      </c>
    </row>
    <row r="10" spans="1:19">
      <c r="A10" s="1">
        <v>44676</v>
      </c>
      <c r="B10" s="2">
        <v>1325726</v>
      </c>
      <c r="C10" s="2">
        <v>15413</v>
      </c>
      <c r="D10" s="2">
        <v>2997</v>
      </c>
      <c r="E10" s="2">
        <v>628</v>
      </c>
      <c r="F10" s="2">
        <v>116</v>
      </c>
      <c r="G10" s="3">
        <v>4.3499999999999996</v>
      </c>
      <c r="H10" s="2">
        <v>166</v>
      </c>
      <c r="I10" s="2">
        <v>24</v>
      </c>
      <c r="J10" s="2">
        <v>8</v>
      </c>
      <c r="K10" s="4">
        <f t="shared" si="0"/>
        <v>0.20954287620954287</v>
      </c>
      <c r="L10" s="2">
        <f t="shared" si="1"/>
        <v>2997</v>
      </c>
      <c r="M10" s="2">
        <f t="shared" si="2"/>
        <v>116</v>
      </c>
      <c r="N10" s="2">
        <v>40313</v>
      </c>
      <c r="O10" s="2">
        <f t="shared" si="3"/>
        <v>428.14285714285717</v>
      </c>
      <c r="P10">
        <v>6.49</v>
      </c>
      <c r="Q10">
        <v>1752</v>
      </c>
      <c r="R10" s="4">
        <f t="shared" si="4"/>
        <v>0.58458458458458462</v>
      </c>
      <c r="S10" s="2">
        <f t="shared" si="5"/>
        <v>0</v>
      </c>
    </row>
    <row r="11" spans="1:19">
      <c r="A11" s="1">
        <v>44683</v>
      </c>
      <c r="B11" s="2">
        <v>1329120</v>
      </c>
      <c r="C11" s="2">
        <v>15568</v>
      </c>
      <c r="D11" s="2">
        <v>3394</v>
      </c>
      <c r="E11" s="2">
        <v>757</v>
      </c>
      <c r="F11" s="2">
        <v>156</v>
      </c>
      <c r="G11" s="3">
        <v>5.67</v>
      </c>
      <c r="H11" s="2">
        <v>187</v>
      </c>
      <c r="I11" s="2">
        <v>31</v>
      </c>
      <c r="J11" s="2">
        <v>13</v>
      </c>
      <c r="K11" s="4">
        <f t="shared" si="0"/>
        <v>0.22304065998821448</v>
      </c>
      <c r="L11" s="2">
        <f t="shared" si="1"/>
        <v>3394</v>
      </c>
      <c r="M11" s="2">
        <f t="shared" si="2"/>
        <v>155</v>
      </c>
      <c r="N11" s="2">
        <v>40984</v>
      </c>
      <c r="O11" s="2">
        <f t="shared" si="3"/>
        <v>484.85714285714283</v>
      </c>
      <c r="P11">
        <v>9.65</v>
      </c>
      <c r="Q11">
        <v>2323</v>
      </c>
      <c r="R11" s="4">
        <f t="shared" ref="R11:R26" si="6">Q11/D11</f>
        <v>0.68444313494401887</v>
      </c>
      <c r="S11" s="2">
        <f t="shared" si="5"/>
        <v>0</v>
      </c>
    </row>
    <row r="12" spans="1:19">
      <c r="A12" s="1">
        <v>44690</v>
      </c>
      <c r="B12" s="2">
        <v>1333077</v>
      </c>
      <c r="C12" s="2">
        <v>15734</v>
      </c>
      <c r="D12" s="2">
        <v>3957</v>
      </c>
      <c r="E12" s="2">
        <v>786</v>
      </c>
      <c r="F12" s="2">
        <v>167</v>
      </c>
      <c r="G12" s="3">
        <v>7.19</v>
      </c>
      <c r="H12" s="2">
        <v>239</v>
      </c>
      <c r="I12" s="2">
        <v>22</v>
      </c>
      <c r="J12" s="2">
        <v>11</v>
      </c>
      <c r="K12" s="4">
        <f t="shared" si="0"/>
        <v>0.19863532979529946</v>
      </c>
      <c r="L12" s="2">
        <f t="shared" si="1"/>
        <v>3957</v>
      </c>
      <c r="M12" s="2">
        <f t="shared" si="2"/>
        <v>166</v>
      </c>
      <c r="N12" s="2">
        <v>42558</v>
      </c>
      <c r="O12" s="2">
        <f t="shared" si="3"/>
        <v>565.28571428571433</v>
      </c>
      <c r="P12">
        <v>11.95</v>
      </c>
      <c r="Q12">
        <v>3069</v>
      </c>
      <c r="R12" s="4">
        <f t="shared" si="6"/>
        <v>0.77558756633813497</v>
      </c>
      <c r="S12" s="2">
        <f t="shared" si="5"/>
        <v>0</v>
      </c>
    </row>
    <row r="13" spans="1:19">
      <c r="A13" s="1">
        <v>44697</v>
      </c>
      <c r="B13" s="2">
        <v>1339520</v>
      </c>
      <c r="C13" s="2">
        <v>15830</v>
      </c>
      <c r="D13" s="2">
        <v>6443</v>
      </c>
      <c r="E13" s="2">
        <v>1032</v>
      </c>
      <c r="F13" s="2">
        <v>96</v>
      </c>
      <c r="G13" s="3">
        <v>9.35</v>
      </c>
      <c r="H13" s="2">
        <v>340</v>
      </c>
      <c r="I13" s="2">
        <v>30</v>
      </c>
      <c r="J13" s="2">
        <v>9</v>
      </c>
      <c r="K13" s="4">
        <f t="shared" si="0"/>
        <v>0.16017383206580785</v>
      </c>
      <c r="L13" s="2">
        <f t="shared" si="1"/>
        <v>6443</v>
      </c>
      <c r="M13" s="2">
        <f t="shared" si="2"/>
        <v>96</v>
      </c>
      <c r="N13" s="2">
        <v>46397</v>
      </c>
      <c r="O13" s="2">
        <f t="shared" si="3"/>
        <v>920.42857142857144</v>
      </c>
      <c r="P13">
        <v>19.64</v>
      </c>
      <c r="Q13">
        <v>4338</v>
      </c>
      <c r="R13" s="4">
        <f t="shared" si="6"/>
        <v>0.67328884060220395</v>
      </c>
      <c r="S13" s="2">
        <f t="shared" si="5"/>
        <v>0</v>
      </c>
    </row>
    <row r="14" spans="1:19">
      <c r="A14" s="1">
        <v>44704</v>
      </c>
      <c r="B14" s="2">
        <v>1347647</v>
      </c>
      <c r="C14" s="2">
        <v>15909</v>
      </c>
      <c r="D14" s="2">
        <v>8127</v>
      </c>
      <c r="E14" s="2">
        <v>1153</v>
      </c>
      <c r="F14" s="2">
        <v>79</v>
      </c>
      <c r="G14" s="3">
        <v>10.52</v>
      </c>
      <c r="H14" s="2">
        <v>264</v>
      </c>
      <c r="I14" s="2">
        <v>23</v>
      </c>
      <c r="J14" s="2">
        <v>6</v>
      </c>
      <c r="K14" s="4">
        <f t="shared" si="0"/>
        <v>0.14187276977974653</v>
      </c>
      <c r="L14" s="2">
        <f t="shared" si="1"/>
        <v>8127</v>
      </c>
      <c r="M14" s="2">
        <f t="shared" si="2"/>
        <v>79</v>
      </c>
      <c r="N14" s="2">
        <v>49047</v>
      </c>
      <c r="O14" s="2">
        <f t="shared" si="3"/>
        <v>1161</v>
      </c>
      <c r="P14">
        <v>23.84</v>
      </c>
      <c r="Q14">
        <v>5161</v>
      </c>
      <c r="R14" s="4">
        <f t="shared" si="6"/>
        <v>0.63504368155530944</v>
      </c>
      <c r="S14" s="2">
        <f t="shared" si="5"/>
        <v>0</v>
      </c>
    </row>
    <row r="15" spans="1:19">
      <c r="A15" s="1">
        <v>44711</v>
      </c>
      <c r="B15" s="2">
        <v>1354787</v>
      </c>
      <c r="C15" s="2">
        <v>15945</v>
      </c>
      <c r="D15" s="2">
        <v>7140</v>
      </c>
      <c r="E15" s="2">
        <v>927</v>
      </c>
      <c r="F15" s="2">
        <v>37</v>
      </c>
      <c r="G15" s="3">
        <v>11.21</v>
      </c>
      <c r="H15" s="2">
        <v>234</v>
      </c>
      <c r="I15" s="2">
        <v>29</v>
      </c>
      <c r="J15" s="2">
        <v>9</v>
      </c>
      <c r="K15" s="4">
        <f t="shared" si="0"/>
        <v>0.12983193277310925</v>
      </c>
      <c r="L15" s="2">
        <f t="shared" si="1"/>
        <v>7140</v>
      </c>
      <c r="M15" s="2">
        <f t="shared" si="2"/>
        <v>36</v>
      </c>
      <c r="N15" s="2">
        <v>49483</v>
      </c>
      <c r="O15" s="2">
        <f t="shared" si="3"/>
        <v>1020</v>
      </c>
      <c r="P15">
        <v>21.68</v>
      </c>
      <c r="Q15">
        <v>5547</v>
      </c>
      <c r="R15" s="4">
        <f t="shared" si="6"/>
        <v>0.77689075630252102</v>
      </c>
      <c r="S15" s="2">
        <f t="shared" si="5"/>
        <v>0</v>
      </c>
    </row>
    <row r="16" spans="1:19">
      <c r="A16" s="1">
        <v>44718</v>
      </c>
      <c r="B16" s="2">
        <v>1364548</v>
      </c>
      <c r="C16" s="2">
        <v>16004</v>
      </c>
      <c r="D16" s="2">
        <v>9761</v>
      </c>
      <c r="E16" s="2">
        <v>1159</v>
      </c>
      <c r="F16" s="2">
        <v>59</v>
      </c>
      <c r="G16" s="3">
        <v>12.42</v>
      </c>
      <c r="H16" s="2">
        <v>299</v>
      </c>
      <c r="I16" s="2">
        <v>34</v>
      </c>
      <c r="J16" s="2">
        <v>17</v>
      </c>
      <c r="K16" s="4">
        <f t="shared" si="0"/>
        <v>0.11873783423829526</v>
      </c>
      <c r="L16" s="2">
        <f t="shared" si="1"/>
        <v>9761</v>
      </c>
      <c r="M16" s="2">
        <f t="shared" si="2"/>
        <v>59</v>
      </c>
      <c r="N16" s="2">
        <v>48861</v>
      </c>
      <c r="O16" s="2">
        <f t="shared" si="3"/>
        <v>1394.4285714285713</v>
      </c>
      <c r="P16">
        <v>23.97</v>
      </c>
      <c r="Q16">
        <v>6070</v>
      </c>
      <c r="R16" s="4">
        <f t="shared" si="6"/>
        <v>0.62186251408667148</v>
      </c>
      <c r="S16" s="2">
        <f t="shared" si="5"/>
        <v>0</v>
      </c>
    </row>
    <row r="17" spans="1:21">
      <c r="A17" s="1">
        <v>44725</v>
      </c>
      <c r="B17" s="2">
        <v>1378045</v>
      </c>
      <c r="C17" s="2">
        <v>16063</v>
      </c>
      <c r="D17" s="2">
        <v>13497</v>
      </c>
      <c r="E17" s="2">
        <v>1952</v>
      </c>
      <c r="F17" s="2">
        <v>59</v>
      </c>
      <c r="G17" s="3">
        <v>12.07</v>
      </c>
      <c r="H17" s="2">
        <v>352</v>
      </c>
      <c r="I17" s="2">
        <v>50</v>
      </c>
      <c r="J17" s="2">
        <v>25</v>
      </c>
      <c r="K17" s="4">
        <f t="shared" si="0"/>
        <v>0.14462473142179744</v>
      </c>
      <c r="L17" s="2">
        <f t="shared" si="1"/>
        <v>13497</v>
      </c>
      <c r="M17" s="2">
        <f t="shared" si="2"/>
        <v>59</v>
      </c>
      <c r="N17" s="2">
        <v>51876</v>
      </c>
      <c r="O17" s="2">
        <f t="shared" si="3"/>
        <v>1928.1428571428571</v>
      </c>
      <c r="P17">
        <v>24.42</v>
      </c>
      <c r="Q17">
        <v>6263</v>
      </c>
      <c r="R17" s="4">
        <f t="shared" si="6"/>
        <v>0.46402904349114615</v>
      </c>
      <c r="S17" s="2">
        <f t="shared" si="5"/>
        <v>0</v>
      </c>
    </row>
    <row r="18" spans="1:21">
      <c r="A18" s="1">
        <v>44732</v>
      </c>
      <c r="B18" s="2">
        <v>1388211</v>
      </c>
      <c r="C18" s="2">
        <v>16114</v>
      </c>
      <c r="D18" s="2">
        <v>7927</v>
      </c>
      <c r="E18" s="2">
        <v>1294</v>
      </c>
      <c r="F18" s="2">
        <v>51</v>
      </c>
      <c r="G18" s="3">
        <v>12.45</v>
      </c>
      <c r="H18" s="2">
        <v>369</v>
      </c>
      <c r="I18" s="2">
        <v>48</v>
      </c>
      <c r="J18" s="2">
        <v>25</v>
      </c>
      <c r="K18" s="4">
        <f t="shared" si="0"/>
        <v>0.16323956099407089</v>
      </c>
      <c r="L18" s="2">
        <f t="shared" si="1"/>
        <v>10166</v>
      </c>
      <c r="M18" s="2">
        <f t="shared" si="2"/>
        <v>51</v>
      </c>
      <c r="N18" s="2">
        <v>50655</v>
      </c>
      <c r="O18" s="2">
        <f t="shared" si="3"/>
        <v>1132.4285714285713</v>
      </c>
      <c r="P18">
        <v>24.41</v>
      </c>
      <c r="Q18">
        <v>6308</v>
      </c>
      <c r="R18" s="4">
        <f t="shared" si="6"/>
        <v>0.79576132206383243</v>
      </c>
      <c r="S18" s="2">
        <f t="shared" si="5"/>
        <v>2239</v>
      </c>
    </row>
    <row r="19" spans="1:21">
      <c r="A19" s="1">
        <v>44739</v>
      </c>
      <c r="B19" s="2">
        <v>1398705</v>
      </c>
      <c r="C19" s="2">
        <v>16144</v>
      </c>
      <c r="D19" s="2">
        <v>9574</v>
      </c>
      <c r="E19" s="2">
        <v>1299</v>
      </c>
      <c r="F19" s="2">
        <v>30</v>
      </c>
      <c r="G19" s="3">
        <v>13.36</v>
      </c>
      <c r="H19" s="2">
        <v>377</v>
      </c>
      <c r="I19" s="2">
        <v>54</v>
      </c>
      <c r="J19" s="2">
        <v>18</v>
      </c>
      <c r="K19" s="4">
        <f t="shared" si="0"/>
        <v>0.13567996657614373</v>
      </c>
      <c r="L19" s="2">
        <f t="shared" si="1"/>
        <v>10494</v>
      </c>
      <c r="M19" s="2">
        <f t="shared" si="2"/>
        <v>30</v>
      </c>
      <c r="N19" s="2">
        <v>49377</v>
      </c>
      <c r="O19" s="2">
        <f t="shared" si="3"/>
        <v>1367.7142857142858</v>
      </c>
      <c r="P19">
        <v>26.6</v>
      </c>
      <c r="Q19">
        <v>6597</v>
      </c>
      <c r="R19" s="4">
        <f t="shared" si="6"/>
        <v>0.6890536870691456</v>
      </c>
      <c r="S19" s="2">
        <f t="shared" si="5"/>
        <v>920</v>
      </c>
    </row>
    <row r="20" spans="1:21">
      <c r="A20" s="1">
        <v>44746</v>
      </c>
      <c r="B20" s="2">
        <v>1408913</v>
      </c>
      <c r="C20" s="2">
        <v>16182</v>
      </c>
      <c r="D20" s="2">
        <v>10191</v>
      </c>
      <c r="E20" s="2">
        <v>1229</v>
      </c>
      <c r="F20" s="2">
        <v>38</v>
      </c>
      <c r="G20" s="3">
        <v>15.75</v>
      </c>
      <c r="H20" s="2">
        <v>405</v>
      </c>
      <c r="I20" s="2">
        <v>49</v>
      </c>
      <c r="J20" s="2">
        <v>23</v>
      </c>
      <c r="K20" s="4">
        <f t="shared" si="0"/>
        <v>0.12059660484741438</v>
      </c>
      <c r="L20" s="2">
        <f t="shared" si="1"/>
        <v>10208</v>
      </c>
      <c r="M20" s="2">
        <f t="shared" si="2"/>
        <v>38</v>
      </c>
      <c r="N20" s="2">
        <v>47880</v>
      </c>
      <c r="O20" s="2">
        <f t="shared" si="3"/>
        <v>1455.8571428571429</v>
      </c>
      <c r="P20">
        <v>30.77</v>
      </c>
      <c r="Q20">
        <v>7543</v>
      </c>
      <c r="R20" s="4">
        <f t="shared" si="6"/>
        <v>0.7401628888234717</v>
      </c>
      <c r="S20" s="2">
        <f t="shared" si="5"/>
        <v>17</v>
      </c>
    </row>
    <row r="21" spans="1:21">
      <c r="A21" s="1">
        <v>44753</v>
      </c>
      <c r="B21" s="2">
        <v>1419862</v>
      </c>
      <c r="C21" s="2">
        <v>16244</v>
      </c>
      <c r="D21" s="2">
        <v>10949</v>
      </c>
      <c r="E21" s="2">
        <v>1535</v>
      </c>
      <c r="F21" s="2">
        <v>62</v>
      </c>
      <c r="G21" s="3">
        <v>16.96</v>
      </c>
      <c r="H21" s="2">
        <v>483</v>
      </c>
      <c r="I21" s="2">
        <v>72</v>
      </c>
      <c r="J21" s="2">
        <v>28</v>
      </c>
      <c r="K21" s="4">
        <f t="shared" si="0"/>
        <v>0.14019545163941913</v>
      </c>
      <c r="L21" s="2">
        <f t="shared" si="1"/>
        <v>10949</v>
      </c>
      <c r="M21" s="2">
        <f t="shared" si="2"/>
        <v>62</v>
      </c>
      <c r="N21" s="2">
        <v>50730</v>
      </c>
      <c r="O21" s="2">
        <f t="shared" si="3"/>
        <v>1564.1428571428571</v>
      </c>
      <c r="P21">
        <v>33.979999999999997</v>
      </c>
      <c r="Q21">
        <v>8065</v>
      </c>
      <c r="R21" s="4">
        <f t="shared" si="6"/>
        <v>0.73659694949310439</v>
      </c>
      <c r="S21" s="2">
        <f t="shared" si="5"/>
        <v>0</v>
      </c>
    </row>
    <row r="22" spans="1:21">
      <c r="A22" s="1">
        <v>44760</v>
      </c>
      <c r="B22" s="2">
        <v>1432660</v>
      </c>
      <c r="C22" s="2">
        <v>16293</v>
      </c>
      <c r="D22" s="2">
        <v>12798</v>
      </c>
      <c r="E22" s="2">
        <v>1867</v>
      </c>
      <c r="F22" s="2">
        <v>49</v>
      </c>
      <c r="G22" s="3">
        <v>17.7</v>
      </c>
      <c r="H22" s="2">
        <v>587</v>
      </c>
      <c r="I22" s="2">
        <v>78</v>
      </c>
      <c r="J22" s="2">
        <v>18</v>
      </c>
      <c r="K22" s="4">
        <f t="shared" si="0"/>
        <v>0.14588216908892015</v>
      </c>
      <c r="L22" s="2">
        <f t="shared" si="1"/>
        <v>12798</v>
      </c>
      <c r="M22" s="2">
        <f t="shared" si="2"/>
        <v>49</v>
      </c>
      <c r="N22" s="2">
        <v>53992</v>
      </c>
      <c r="O22" s="2">
        <f t="shared" si="3"/>
        <v>1828.2857142857142</v>
      </c>
      <c r="P22">
        <v>37.75</v>
      </c>
      <c r="Q22">
        <v>9558</v>
      </c>
      <c r="R22" s="4">
        <f t="shared" si="6"/>
        <v>0.74683544303797467</v>
      </c>
      <c r="S22" s="2">
        <f t="shared" si="5"/>
        <v>0</v>
      </c>
    </row>
    <row r="23" spans="1:21">
      <c r="A23" s="1">
        <v>44767</v>
      </c>
      <c r="B23" s="2">
        <v>1451859</v>
      </c>
      <c r="C23" s="2">
        <v>16352</v>
      </c>
      <c r="D23" s="2">
        <v>15884</v>
      </c>
      <c r="E23" s="2">
        <v>2858</v>
      </c>
      <c r="F23" s="2">
        <v>59</v>
      </c>
      <c r="G23" s="3">
        <v>19.11</v>
      </c>
      <c r="H23" s="2">
        <v>598</v>
      </c>
      <c r="I23" s="2">
        <v>84</v>
      </c>
      <c r="J23" s="2">
        <v>33</v>
      </c>
      <c r="K23" s="4">
        <f t="shared" si="0"/>
        <v>0.17992948879375473</v>
      </c>
      <c r="L23" s="2">
        <f t="shared" si="1"/>
        <v>19199</v>
      </c>
      <c r="M23" s="2">
        <f t="shared" si="2"/>
        <v>59</v>
      </c>
      <c r="N23" s="2">
        <v>55659</v>
      </c>
      <c r="O23" s="2">
        <f t="shared" si="3"/>
        <v>2269.1428571428573</v>
      </c>
      <c r="P23">
        <v>42.88</v>
      </c>
      <c r="Q23">
        <v>10636</v>
      </c>
      <c r="R23" s="4">
        <f t="shared" si="6"/>
        <v>0.66960463359355327</v>
      </c>
      <c r="S23" s="2">
        <f t="shared" si="5"/>
        <v>3315</v>
      </c>
      <c r="U23" s="2"/>
    </row>
    <row r="24" spans="1:21">
      <c r="A24" s="1">
        <v>44774</v>
      </c>
      <c r="B24" s="2">
        <v>1471195</v>
      </c>
      <c r="C24" s="2">
        <v>16397</v>
      </c>
      <c r="D24" s="2">
        <v>14654</v>
      </c>
      <c r="E24" s="2">
        <v>2675</v>
      </c>
      <c r="F24" s="2">
        <v>45</v>
      </c>
      <c r="G24" s="3">
        <v>17.89</v>
      </c>
      <c r="H24" s="2">
        <v>602</v>
      </c>
      <c r="I24" s="2">
        <v>89</v>
      </c>
      <c r="J24" s="2">
        <v>33</v>
      </c>
      <c r="K24" s="4">
        <f t="shared" si="0"/>
        <v>0.18254401528592876</v>
      </c>
      <c r="L24" s="2">
        <f t="shared" si="1"/>
        <v>19336</v>
      </c>
      <c r="M24" s="2">
        <f t="shared" si="2"/>
        <v>45</v>
      </c>
      <c r="N24" s="2">
        <v>58678</v>
      </c>
      <c r="O24" s="2">
        <f t="shared" si="3"/>
        <v>2093.4285714285716</v>
      </c>
      <c r="P24">
        <v>40.520000000000003</v>
      </c>
      <c r="Q24">
        <v>10498</v>
      </c>
      <c r="R24" s="4">
        <f t="shared" si="6"/>
        <v>0.71639142896137575</v>
      </c>
      <c r="S24" s="2">
        <f t="shared" si="5"/>
        <v>4682</v>
      </c>
      <c r="U24" s="2"/>
    </row>
    <row r="25" spans="1:21">
      <c r="A25" s="1">
        <v>44781</v>
      </c>
      <c r="B25" s="2">
        <v>1489579</v>
      </c>
      <c r="C25" s="2">
        <v>16464</v>
      </c>
      <c r="D25" s="2">
        <v>15652</v>
      </c>
      <c r="E25" s="2">
        <v>2499</v>
      </c>
      <c r="F25" s="2">
        <v>67</v>
      </c>
      <c r="G25" s="3">
        <v>18.41</v>
      </c>
      <c r="H25" s="2">
        <v>623</v>
      </c>
      <c r="I25" s="2">
        <v>74</v>
      </c>
      <c r="J25" s="2">
        <v>27</v>
      </c>
      <c r="K25" s="4">
        <f t="shared" si="0"/>
        <v>0.15966010733452593</v>
      </c>
      <c r="L25" s="2">
        <f t="shared" si="1"/>
        <v>18384</v>
      </c>
      <c r="M25" s="2">
        <f t="shared" si="2"/>
        <v>67</v>
      </c>
      <c r="N25" s="2">
        <v>55256</v>
      </c>
      <c r="O25" s="2">
        <f t="shared" si="3"/>
        <v>2236</v>
      </c>
      <c r="P25">
        <v>39.049999999999997</v>
      </c>
      <c r="Q25">
        <v>10169</v>
      </c>
      <c r="R25" s="4">
        <f t="shared" si="6"/>
        <v>0.64969332992588802</v>
      </c>
      <c r="S25" s="2">
        <f t="shared" si="5"/>
        <v>2732</v>
      </c>
      <c r="U25" s="2"/>
    </row>
    <row r="26" spans="1:21">
      <c r="A26" s="1">
        <v>44788</v>
      </c>
      <c r="B26" s="2">
        <v>1506741</v>
      </c>
      <c r="C26" s="2">
        <v>16540</v>
      </c>
      <c r="D26" s="2">
        <v>14409</v>
      </c>
      <c r="E26" s="2">
        <v>2809</v>
      </c>
      <c r="F26" s="2">
        <v>76</v>
      </c>
      <c r="G26" s="3">
        <v>18.510000000000002</v>
      </c>
      <c r="H26" s="2">
        <v>615</v>
      </c>
      <c r="I26" s="2">
        <v>74</v>
      </c>
      <c r="J26" s="2">
        <v>27</v>
      </c>
      <c r="K26" s="4">
        <f t="shared" si="0"/>
        <v>0.19494760219307378</v>
      </c>
      <c r="L26" s="2">
        <f t="shared" si="1"/>
        <v>17162</v>
      </c>
      <c r="M26" s="2">
        <f t="shared" si="2"/>
        <v>76</v>
      </c>
      <c r="N26" s="2">
        <v>49795</v>
      </c>
      <c r="O26" s="2">
        <f t="shared" si="3"/>
        <v>2058.4285714285716</v>
      </c>
      <c r="P26">
        <v>35.32</v>
      </c>
      <c r="Q26">
        <v>9217</v>
      </c>
      <c r="R26" s="4">
        <f t="shared" si="6"/>
        <v>0.63966965091262407</v>
      </c>
      <c r="S26" s="2">
        <f t="shared" si="5"/>
        <v>2753</v>
      </c>
      <c r="U26" s="2"/>
    </row>
  </sheetData>
  <pageMargins left="0.25" right="0.25" top="0.75" bottom="0.75" header="0.3" footer="0.3"/>
  <pageSetup scale="8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2022-04-07T18:27:35Z</cp:lastPrinted>
  <dcterms:created xsi:type="dcterms:W3CDTF">2022-04-07T17:23:29Z</dcterms:created>
  <dcterms:modified xsi:type="dcterms:W3CDTF">2022-08-17T16:57:35Z</dcterms:modified>
</cp:coreProperties>
</file>